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C:\Users\Admin\Desktop\attachments (6)\"/>
    </mc:Choice>
  </mc:AlternateContent>
  <xr:revisionPtr revIDLastSave="0" documentId="13_ncr:1_{D7D8CDB0-B0BF-4436-86C5-2F793B35315A}" xr6:coauthVersionLast="36" xr6:coauthVersionMax="47" xr10:uidLastSave="{00000000-0000-0000-0000-000000000000}"/>
  <bookViews>
    <workbookView xWindow="-120" yWindow="-120" windowWidth="29040" windowHeight="15720" xr2:uid="{00000000-000D-0000-FFFF-FFFF00000000}"/>
  </bookViews>
  <sheets>
    <sheet name="1" sheetId="1" r:id="rId1"/>
    <sheet name="2" sheetId="3" r:id="rId2"/>
    <sheet name="2(1)" sheetId="25" r:id="rId3"/>
    <sheet name="2 (2)" sheetId="26" r:id="rId4"/>
    <sheet name="2 (3)" sheetId="29" r:id="rId5"/>
    <sheet name="4" sheetId="4" r:id="rId6"/>
    <sheet name="5" sheetId="6" r:id="rId7"/>
    <sheet name="9" sheetId="10" r:id="rId8"/>
    <sheet name="11" sheetId="14" r:id="rId9"/>
    <sheet name="12" sheetId="17" r:id="rId10"/>
    <sheet name="13" sheetId="22" r:id="rId11"/>
  </sheets>
  <definedNames>
    <definedName name="_xlnm.Print_Area" localSheetId="0">'1'!$A$1:$J$18</definedName>
    <definedName name="_xlnm.Print_Area" localSheetId="8">'11'!$A$1:$N$14</definedName>
    <definedName name="_xlnm.Print_Area" localSheetId="10">'13'!$A$1:$I$17</definedName>
    <definedName name="_xlnm.Print_Area" localSheetId="5">'4'!$A$1:$Q$23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 i="25" l="1"/>
  <c r="F6" i="6"/>
  <c r="K6" i="3"/>
  <c r="F8" i="4"/>
  <c r="J6" i="1"/>
  <c r="J5" i="1"/>
  <c r="J8" i="1"/>
  <c r="J7" i="1"/>
  <c r="M5" i="14" l="1"/>
  <c r="B7" i="14"/>
  <c r="I4" i="10"/>
  <c r="F7" i="6"/>
  <c r="F6" i="4"/>
  <c r="F5" i="4"/>
  <c r="J6" i="29"/>
  <c r="J7" i="26" l="1"/>
  <c r="J6" i="26"/>
  <c r="K6" i="25"/>
  <c r="K7" i="3"/>
  <c r="D13" i="1" l="1"/>
  <c r="E13" i="1"/>
  <c r="F13" i="1"/>
  <c r="H11" i="22" l="1"/>
  <c r="F11" i="22"/>
  <c r="G13" i="3"/>
  <c r="G13" i="1"/>
  <c r="I13" i="3"/>
  <c r="H13" i="3"/>
  <c r="Q13" i="6"/>
  <c r="Q14" i="4"/>
  <c r="F13" i="29" l="1"/>
  <c r="I13" i="25"/>
  <c r="G13" i="26"/>
  <c r="M7" i="14"/>
  <c r="E7" i="14"/>
  <c r="C7" i="14"/>
  <c r="C13" i="25"/>
  <c r="B13" i="25"/>
  <c r="C14" i="4"/>
  <c r="B13" i="3"/>
  <c r="C13" i="3"/>
  <c r="J13" i="3"/>
  <c r="D13" i="3"/>
  <c r="E13" i="3"/>
  <c r="K13" i="3"/>
  <c r="D13" i="25"/>
  <c r="J13" i="25"/>
  <c r="K13" i="25"/>
  <c r="J13" i="26"/>
  <c r="H13" i="26"/>
  <c r="C13" i="26"/>
  <c r="B13" i="26"/>
  <c r="J13" i="29"/>
  <c r="I13" i="29"/>
  <c r="H13" i="29"/>
  <c r="D13" i="29"/>
  <c r="C13" i="29"/>
  <c r="B13" i="29"/>
  <c r="I13" i="1"/>
  <c r="H13" i="1"/>
  <c r="D11" i="22" l="1"/>
  <c r="C13" i="6"/>
  <c r="E13" i="6"/>
  <c r="D13" i="6"/>
  <c r="O13" i="6"/>
  <c r="F13" i="6"/>
  <c r="I7" i="10"/>
  <c r="C7" i="10"/>
  <c r="B7" i="10"/>
  <c r="D14" i="4"/>
  <c r="O14" i="4"/>
  <c r="F14" i="4"/>
  <c r="E14" i="4"/>
  <c r="B11" i="22"/>
  <c r="J13" i="1"/>
  <c r="C13" i="1" l="1"/>
  <c r="B13" i="1"/>
</calcChain>
</file>

<file path=xl/sharedStrings.xml><?xml version="1.0" encoding="utf-8"?>
<sst xmlns="http://schemas.openxmlformats.org/spreadsheetml/2006/main" count="353" uniqueCount="141">
  <si>
    <t xml:space="preserve">        </t>
  </si>
  <si>
    <t>افزايش</t>
  </si>
  <si>
    <t>كاهش</t>
  </si>
  <si>
    <t>توضيحات:</t>
  </si>
  <si>
    <t>ریيس اداره اعتبارات</t>
  </si>
  <si>
    <t>پیش پرداخت اعتبار اسنادی</t>
  </si>
  <si>
    <t>کسری ابواب جمعی</t>
  </si>
  <si>
    <t>علي الحساب</t>
  </si>
  <si>
    <t>جمع کل</t>
  </si>
  <si>
    <t>توضیحات</t>
  </si>
  <si>
    <t>ریيس اداره</t>
  </si>
  <si>
    <t xml:space="preserve">حسابرس   </t>
  </si>
  <si>
    <t>فصل اول</t>
  </si>
  <si>
    <t>فصل دوم</t>
  </si>
  <si>
    <t>فصل سوم</t>
  </si>
  <si>
    <t>فصل چهارم</t>
  </si>
  <si>
    <t>فصل پنجم</t>
  </si>
  <si>
    <t>فصل ششم</t>
  </si>
  <si>
    <t>فصل هفتم</t>
  </si>
  <si>
    <t>علی الحساب</t>
  </si>
  <si>
    <t>عنوان</t>
  </si>
  <si>
    <t>مانده نقل به سال بعد</t>
  </si>
  <si>
    <t>واریزی به خزانه</t>
  </si>
  <si>
    <t>کسری ابواب جمعی برداشتی</t>
  </si>
  <si>
    <t xml:space="preserve"> حسابرس ارشد</t>
  </si>
  <si>
    <t>عنوان دستگاه اجرايي:</t>
  </si>
  <si>
    <t>حواله ها</t>
  </si>
  <si>
    <t xml:space="preserve">اعتبار مصرف شده </t>
  </si>
  <si>
    <t xml:space="preserve">اعتبار تخصيص يافته </t>
  </si>
  <si>
    <t>اسناد  واخواهی شده</t>
  </si>
  <si>
    <t xml:space="preserve">اعتبار  تخصيص يافته </t>
  </si>
  <si>
    <t>وجوه ارسالي  به خزانه</t>
  </si>
  <si>
    <t xml:space="preserve">وجوه ارسالي به خزانه </t>
  </si>
  <si>
    <t>وجوه ارسالي به خزانه</t>
  </si>
  <si>
    <t xml:space="preserve">        رديف بودجه‌ای  دستگاه اجرایی :</t>
  </si>
  <si>
    <t xml:space="preserve">دريافتي از محل اعتبارات تخصيص يافته </t>
  </si>
  <si>
    <t>مانده وجوه  مصرف نشده</t>
  </si>
  <si>
    <t xml:space="preserve">وجوه انتقالي </t>
  </si>
  <si>
    <t>وجوه انتقالي</t>
  </si>
  <si>
    <t>كسري ابواب جمعي</t>
  </si>
  <si>
    <t>مانده ابتدای سال</t>
  </si>
  <si>
    <t>مانده پایان سال</t>
  </si>
  <si>
    <t xml:space="preserve">اسناد واخواهی شده </t>
  </si>
  <si>
    <t>کسری ابوا ب جمعی</t>
  </si>
  <si>
    <t>دريافتي از محل اعتبار تخصيص يافته</t>
  </si>
  <si>
    <t>بودجه اعتبار اولیه</t>
  </si>
  <si>
    <t xml:space="preserve">خالص تغييرات </t>
  </si>
  <si>
    <t>بودجه اعتبار نهایی</t>
  </si>
  <si>
    <t xml:space="preserve">ذيحساب / مدير مالي </t>
  </si>
  <si>
    <t>بودجه اعتبار نهايي</t>
  </si>
  <si>
    <t xml:space="preserve">بودجه اعتبار اوليه </t>
  </si>
  <si>
    <t>خالص تغييرات</t>
  </si>
  <si>
    <t xml:space="preserve">مانده وجوه مصرف نشده </t>
  </si>
  <si>
    <t xml:space="preserve">  پرداخت‌‌های غير قطعي</t>
  </si>
  <si>
    <t>پرداخت هاي غير قطعي</t>
  </si>
  <si>
    <t>اسناد واخواهی شده انتقالي</t>
  </si>
  <si>
    <t>كسري ابواب جمعي انتقالي</t>
  </si>
  <si>
    <t xml:space="preserve">پيش پرداخت </t>
  </si>
  <si>
    <r>
      <t xml:space="preserve">سال                    </t>
    </r>
    <r>
      <rPr>
        <sz val="18"/>
        <color theme="1"/>
        <rFont val="B Mitra"/>
        <charset val="178"/>
      </rPr>
      <t>13</t>
    </r>
    <r>
      <rPr>
        <sz val="18"/>
        <color theme="1"/>
        <rFont val="IranNastaliq"/>
        <family val="1"/>
      </rPr>
      <t xml:space="preserve">      </t>
    </r>
  </si>
  <si>
    <t>بودجه اعتبار  نهایی</t>
  </si>
  <si>
    <t xml:space="preserve">مانده  پایان سال </t>
  </si>
  <si>
    <t xml:space="preserve"> اوراق انتقالی</t>
  </si>
  <si>
    <t xml:space="preserve">شماره طبقه‎بندی </t>
  </si>
  <si>
    <t>پيش پرداخت  مواد و کالا</t>
  </si>
  <si>
    <t>موجودی‎ها</t>
  </si>
  <si>
    <t>فصول هزینه / تملک دارایی‎های سرمایه‎ای</t>
  </si>
  <si>
    <t>اعتبار انتقالی مصرف شده</t>
  </si>
  <si>
    <t xml:space="preserve">اعتبار انتقالي مصرف شده </t>
  </si>
  <si>
    <t xml:space="preserve">مو جودي ها </t>
  </si>
  <si>
    <t>ردیف بودجه‎ای ابلاغ دهنده:</t>
  </si>
  <si>
    <t>توضیحات:</t>
  </si>
  <si>
    <t>اوراق واگذار شده</t>
  </si>
  <si>
    <t>اوراق مصرف نشده</t>
  </si>
  <si>
    <t xml:space="preserve"> √  این گزارش به تفکیک برای هر  نوع از اوراق  تکمیل می‌شود.</t>
  </si>
  <si>
    <t>ریيس اداره دفترداري و تنظيم حساب ها</t>
  </si>
  <si>
    <t xml:space="preserve">    اين قسمت توسط اداره كل هماهنگی وتلفيق حساب ها و روش هاي حسابداري/ اداره تلفیق حساب‌ها  و امور بدهی‎های استان تكميل مي شود.</t>
  </si>
  <si>
    <t>√ عملکرد بودجه‎ای کمک زیان دریافتی شرکت‌های دولتی صرفا در ستون "اعتبار مصرف شده" گزارش می‌شود.</t>
  </si>
  <si>
    <t>گزارش عملكرد اوراق مالي اسلامی</t>
  </si>
  <si>
    <t>شماره  برنامه / طرح  / ردیف (متفرقه / تملک دارایی‌های مالی)</t>
  </si>
  <si>
    <t>اوراق انتقالی</t>
  </si>
  <si>
    <t>پیش پرداخت‌ها</t>
  </si>
  <si>
    <t>(مبالغ به ریال)</t>
  </si>
  <si>
    <r>
      <t xml:space="preserve">نوع اوراق : ( اسناد خزانه اسلامي   </t>
    </r>
    <r>
      <rPr>
        <sz val="18"/>
        <color theme="1"/>
        <rFont val="Wingdings"/>
        <charset val="2"/>
      </rPr>
      <t>¡</t>
    </r>
    <r>
      <rPr>
        <sz val="18"/>
        <color theme="1"/>
        <rFont val="IranNastaliq"/>
        <family val="1"/>
      </rPr>
      <t xml:space="preserve">/اوراق اجاره   </t>
    </r>
    <r>
      <rPr>
        <sz val="18"/>
        <color theme="1"/>
        <rFont val="Wingdings"/>
        <charset val="2"/>
      </rPr>
      <t>¡</t>
    </r>
    <r>
      <rPr>
        <sz val="18"/>
        <color theme="1"/>
        <rFont val="IranNastaliq"/>
        <family val="1"/>
      </rPr>
      <t>/ … )</t>
    </r>
  </si>
  <si>
    <t xml:space="preserve">  حسابرس ارشد</t>
  </si>
  <si>
    <t>تغییرات ناشی از استنادات قانونی</t>
  </si>
  <si>
    <t>√ تغییرات ناشی از استنادات قانونی  به تفکیک مجوزهای قانونی تکمیل می‌شود.</t>
  </si>
  <si>
    <t>اوراق دریافتی</t>
  </si>
  <si>
    <t>√  تغییرات ناشی از استنادات قانونی  به تفکیک مجوزهای قانونی تکمیل می‌شود.</t>
  </si>
  <si>
    <t>گزارش  عملكرد حقوق و مزایای مستمر   کارکنان</t>
  </si>
  <si>
    <t>عملکردحقوق و مزایای مستمر   کارکنان رسمی</t>
  </si>
  <si>
    <t>عملکرد حقوق و مزایای مستمر  کارکنان  پیمانی</t>
  </si>
  <si>
    <t>عملکرد حقوق و مزایای مستمر  کارکنان  قراردادی</t>
  </si>
  <si>
    <t xml:space="preserve">جمع عملکرد حقوق و مزایای مستمر  کارکنان </t>
  </si>
  <si>
    <t xml:space="preserve">بالاترين مقام دستگاه اجرايي  يا مقام مجاز </t>
  </si>
  <si>
    <r>
      <t xml:space="preserve">فرم </t>
    </r>
    <r>
      <rPr>
        <sz val="18"/>
        <color theme="1"/>
        <rFont val="B Badr"/>
        <charset val="178"/>
      </rPr>
      <t>12</t>
    </r>
  </si>
  <si>
    <r>
      <t xml:space="preserve">فرم </t>
    </r>
    <r>
      <rPr>
        <sz val="18"/>
        <color theme="1"/>
        <rFont val="B Badr"/>
        <charset val="178"/>
      </rPr>
      <t>13</t>
    </r>
  </si>
  <si>
    <r>
      <t xml:space="preserve">فرم </t>
    </r>
    <r>
      <rPr>
        <sz val="20"/>
        <color theme="1"/>
        <rFont val="B Badr"/>
        <charset val="178"/>
      </rPr>
      <t>2</t>
    </r>
  </si>
  <si>
    <t>عنوان دستگاه اجرايي:بنیاد شهید و امور ایثارگران</t>
  </si>
  <si>
    <t xml:space="preserve">        رديف بودجه‌ای  دستگاه اجرایی :131600</t>
  </si>
  <si>
    <t>سال      1400</t>
  </si>
  <si>
    <t>سال           1400</t>
  </si>
  <si>
    <t>ذیحساب /مدیر مالی</t>
  </si>
  <si>
    <t>550000-13</t>
  </si>
  <si>
    <t>عنوان دستگاه اجرايي:بنیاد شهید و امور ایثارگران                                                                                                                                سال 1401</t>
  </si>
  <si>
    <t xml:space="preserve"> </t>
  </si>
  <si>
    <r>
      <t xml:space="preserve">  صورت خلاصه  نماینده اعتبارات  هزینه   </t>
    </r>
    <r>
      <rPr>
        <sz val="16"/>
        <color theme="1"/>
        <rFont val="Wingdings"/>
        <charset val="2"/>
      </rPr>
      <t>o</t>
    </r>
    <r>
      <rPr>
        <sz val="16"/>
        <color theme="1"/>
        <rFont val="IranNastaliq"/>
        <family val="1"/>
      </rPr>
      <t xml:space="preserve">   /  تملک دارایی‎های سرمایه‎ای   </t>
    </r>
    <r>
      <rPr>
        <sz val="16"/>
        <color theme="1"/>
        <rFont val="Wingdings"/>
        <charset val="2"/>
      </rPr>
      <t>o</t>
    </r>
    <r>
      <rPr>
        <sz val="16"/>
        <color theme="1"/>
        <rFont val="IranNastaliq"/>
        <family val="1"/>
      </rPr>
      <t xml:space="preserve">    برحسب برنامه / طرح / ردیف (متفرقه/ تملک دارایی‌های مالی)</t>
    </r>
  </si>
  <si>
    <r>
      <t xml:space="preserve">نوع منبع: عمومی   </t>
    </r>
    <r>
      <rPr>
        <sz val="16"/>
        <rFont val="Wingdings"/>
        <charset val="2"/>
      </rPr>
      <t>¡</t>
    </r>
    <r>
      <rPr>
        <sz val="16"/>
        <color theme="1"/>
        <rFont val="IranNastaliq"/>
        <family val="1"/>
      </rPr>
      <t xml:space="preserve">   / اختصاصی  </t>
    </r>
    <r>
      <rPr>
        <sz val="16"/>
        <color theme="1"/>
        <rFont val="Wingdings"/>
        <charset val="2"/>
      </rPr>
      <t>¡</t>
    </r>
  </si>
  <si>
    <t>طرح‌تملک دارایی‌های سرمایه‌ای وردیف‌ متفرقه شماره طرح: 1903046010 عنوان طرح:مراکز فرهنگی ورزشی و توانبخشی</t>
  </si>
  <si>
    <r>
      <t xml:space="preserve">صورت خلاصه نماینده  اعتبارات   برحسب  فصول هزینه    </t>
    </r>
    <r>
      <rPr>
        <sz val="18"/>
        <color theme="1"/>
        <rFont val="Wingdings"/>
        <charset val="2"/>
      </rPr>
      <t>o</t>
    </r>
    <r>
      <rPr>
        <sz val="18"/>
        <color theme="1"/>
        <rFont val="IranNastaliq"/>
        <family val="1"/>
      </rPr>
      <t xml:space="preserve">   /  تملک دارایی‎های سرمایه‎ای   </t>
    </r>
    <r>
      <rPr>
        <sz val="18"/>
        <color theme="1"/>
        <rFont val="Wingdings"/>
        <charset val="2"/>
      </rPr>
      <t>o</t>
    </r>
  </si>
  <si>
    <t>طرح‌ تملک دارایی‌های سرمایه وردیف‌ متفرقه  شماره طرح:  1903046011 عنوان طرح : تعمیرات  اساسی و تامین تجهیزات  و ماشین آلات</t>
  </si>
  <si>
    <t>طرح‌تملک دارایی‌های سرمایه‌ و ردیف‌ متفرقه شماره طرح: 1903046012 عنوان طرح:تعمیرات ساختمان و تامین تجهیزات</t>
  </si>
  <si>
    <r>
      <t xml:space="preserve">فرم </t>
    </r>
    <r>
      <rPr>
        <sz val="16"/>
        <color theme="1"/>
        <rFont val="B Badr"/>
        <charset val="178"/>
      </rPr>
      <t>2</t>
    </r>
  </si>
  <si>
    <r>
      <t xml:space="preserve">فرم </t>
    </r>
    <r>
      <rPr>
        <sz val="14"/>
        <color theme="1"/>
        <rFont val="B Badr"/>
        <charset val="178"/>
      </rPr>
      <t>2</t>
    </r>
  </si>
  <si>
    <r>
      <t xml:space="preserve">فرم </t>
    </r>
    <r>
      <rPr>
        <sz val="14"/>
        <color theme="1"/>
        <rFont val="B Badr"/>
        <charset val="178"/>
      </rPr>
      <t>1</t>
    </r>
  </si>
  <si>
    <r>
      <t xml:space="preserve">فرم </t>
    </r>
    <r>
      <rPr>
        <sz val="14"/>
        <color theme="1"/>
        <rFont val="B Badr"/>
        <charset val="178"/>
      </rPr>
      <t>4</t>
    </r>
  </si>
  <si>
    <r>
      <t xml:space="preserve">فرم </t>
    </r>
    <r>
      <rPr>
        <sz val="16"/>
        <color theme="1"/>
        <rFont val="B Badr"/>
        <charset val="178"/>
      </rPr>
      <t>5</t>
    </r>
  </si>
  <si>
    <r>
      <t xml:space="preserve">فرم </t>
    </r>
    <r>
      <rPr>
        <sz val="16"/>
        <color theme="1"/>
        <rFont val="B Badr"/>
        <charset val="178"/>
      </rPr>
      <t>11</t>
    </r>
  </si>
  <si>
    <r>
      <t xml:space="preserve">گزارش پرداخت‌هاي غيرقطعي سال‎های قبل اعتبارات هزينه     </t>
    </r>
    <r>
      <rPr>
        <sz val="18"/>
        <color theme="1"/>
        <rFont val="Wingdings"/>
        <charset val="2"/>
      </rPr>
      <t>o</t>
    </r>
    <r>
      <rPr>
        <sz val="18"/>
        <color theme="1"/>
        <rFont val="IranNastaliq"/>
        <family val="1"/>
      </rPr>
      <t xml:space="preserve">  /   تملک دارایی‎های سرمایه‎ای      </t>
    </r>
    <r>
      <rPr>
        <sz val="18"/>
        <color theme="1"/>
        <rFont val="Wingdings"/>
        <charset val="2"/>
      </rPr>
      <t>o</t>
    </r>
    <r>
      <rPr>
        <sz val="18"/>
        <color theme="1"/>
        <rFont val="IranNastaliq"/>
        <family val="1"/>
      </rPr>
      <t xml:space="preserve">             ثبتي      </t>
    </r>
    <r>
      <rPr>
        <sz val="18"/>
        <color theme="1"/>
        <rFont val="Wingdings"/>
        <charset val="2"/>
      </rPr>
      <t>¡</t>
    </r>
    <r>
      <rPr>
        <sz val="18"/>
        <color theme="1"/>
        <rFont val="IranNastaliq"/>
        <family val="1"/>
      </rPr>
      <t xml:space="preserve">    /  واخواهي     </t>
    </r>
    <r>
      <rPr>
        <sz val="18"/>
        <color theme="1"/>
        <rFont val="Wingdings"/>
        <charset val="2"/>
      </rPr>
      <t>¡</t>
    </r>
  </si>
  <si>
    <r>
      <t xml:space="preserve">فرم </t>
    </r>
    <r>
      <rPr>
        <sz val="16"/>
        <color theme="1"/>
        <rFont val="B Badr"/>
        <charset val="178"/>
      </rPr>
      <t>9</t>
    </r>
  </si>
  <si>
    <t xml:space="preserve"> رديف بودجه‌ای  دستگاه اجرایی :131600</t>
  </si>
  <si>
    <r>
      <t xml:space="preserve">گزارش اسناد واخواهی شده وکسری ابواب‌جمعی سال های قبل اعتبارات هزینه   </t>
    </r>
    <r>
      <rPr>
        <sz val="18"/>
        <color theme="1"/>
        <rFont val="Wingdings"/>
        <charset val="2"/>
      </rPr>
      <t>o</t>
    </r>
    <r>
      <rPr>
        <sz val="18"/>
        <color theme="1"/>
        <rFont val="IranNastaliq"/>
        <family val="1"/>
      </rPr>
      <t xml:space="preserve">  / تملک دارایی‎های سرمایه‎ای    </t>
    </r>
    <r>
      <rPr>
        <sz val="18"/>
        <color theme="1"/>
        <rFont val="Wingdings"/>
        <charset val="2"/>
      </rPr>
      <t>o</t>
    </r>
  </si>
  <si>
    <t>رديف بودجه‌ای  دستگاه اجرایی :131600</t>
  </si>
  <si>
    <r>
      <t xml:space="preserve">صورت خلاصه نماینده  اعتبارات   برحسب  فصول هزینه    </t>
    </r>
    <r>
      <rPr>
        <sz val="16"/>
        <color theme="1"/>
        <rFont val="Wingdings"/>
        <charset val="2"/>
      </rPr>
      <t>o</t>
    </r>
    <r>
      <rPr>
        <sz val="16"/>
        <color theme="1"/>
        <rFont val="IranNastaliq"/>
        <family val="1"/>
      </rPr>
      <t xml:space="preserve">   /  تملک دارایی‎های سرمایه‎ای   </t>
    </r>
    <r>
      <rPr>
        <sz val="16"/>
        <color theme="1"/>
        <rFont val="Wingdings"/>
        <charset val="2"/>
      </rPr>
      <t>o</t>
    </r>
  </si>
  <si>
    <t xml:space="preserve"> طرح‌های  تملک دارایی‌های سرمایه‌ای و ردیف‌های متفرقه  شماره طرح:  1903046013 عنوان طرح:ساماندهی گلزار شهدا</t>
  </si>
  <si>
    <r>
      <t xml:space="preserve">گزارش  نماینده  عملكرد اعتبارات  برحسب فصول هزینه    </t>
    </r>
    <r>
      <rPr>
        <sz val="18"/>
        <color theme="1"/>
        <rFont val="Wingdings"/>
        <charset val="2"/>
      </rPr>
      <t>o</t>
    </r>
    <r>
      <rPr>
        <sz val="18"/>
        <color theme="1"/>
        <rFont val="IranNastaliq"/>
        <family val="1"/>
      </rPr>
      <t xml:space="preserve">   /  تملک دارایی‎های سرمایه‎ای   </t>
    </r>
    <r>
      <rPr>
        <sz val="18"/>
        <color theme="1"/>
        <rFont val="Wingdings"/>
        <charset val="2"/>
      </rPr>
      <t>o</t>
    </r>
  </si>
  <si>
    <t xml:space="preserve"> طرح‌های  تملک دارایی‌های سرمایه‌ای  و ردیف‌های متفرقه شماره طرح:1903046010 عنوان طرح:مراکز فرهنگی ورزشی و توانبخشی</t>
  </si>
  <si>
    <r>
      <t xml:space="preserve">گزارش  نماینده عملكرد اعتبارات هزینه   </t>
    </r>
    <r>
      <rPr>
        <sz val="16"/>
        <color theme="1"/>
        <rFont val="Wingdings"/>
        <charset val="2"/>
      </rPr>
      <t>o</t>
    </r>
    <r>
      <rPr>
        <sz val="16"/>
        <color theme="1"/>
        <rFont val="IranNastaliq"/>
        <family val="1"/>
      </rPr>
      <t xml:space="preserve">  /  تملک دارایی‎های سرمایه‎ای    </t>
    </r>
    <r>
      <rPr>
        <sz val="16"/>
        <color theme="1"/>
        <rFont val="Wingdings"/>
        <charset val="2"/>
      </rPr>
      <t>o</t>
    </r>
    <r>
      <rPr>
        <sz val="16"/>
        <color theme="1"/>
        <rFont val="IranNastaliq"/>
        <family val="1"/>
      </rPr>
      <t xml:space="preserve">    برحسب برنامه / طرح  و ردیف  (متفرقه / تملک دارایی‌های مالی)</t>
    </r>
  </si>
  <si>
    <t xml:space="preserve">                         نوع منبع: عمومی   ¡  / اختصاصی  ¡</t>
  </si>
  <si>
    <t>مجموع برنامه‎ها  و ردیف‌های متفرقه مرتبط با آن‌ها  ¡</t>
  </si>
  <si>
    <t>مجموع برنامه‎ها  و ردیف‌های متفرقه مرتبط با آن‌ها    ¡</t>
  </si>
  <si>
    <t>نوع منبع: عمومی    ¡   / اختصاصی   ¡</t>
  </si>
  <si>
    <t>نوع منبع: عمومی   ¡  / اختصاصی    ¡</t>
  </si>
  <si>
    <t>توضيحات:به علت اضافه شدن مبلغ 40000000000 ریال تنخواه انتقالی سال 1399 به 1400 به کسری ابواب جمعی درماه 10 سال 1400 مبلغ کسری ابواب جمعی نسبت به مانده ابتدای سال افزایش یافته</t>
  </si>
  <si>
    <t xml:space="preserve">        رديف بودجه‌ای  دستگاه اجرایی : 131600</t>
  </si>
  <si>
    <t>عنوان دستگاه اجرايي: بنیاد شهید و امور ایثارگران</t>
  </si>
  <si>
    <t>530000-30</t>
  </si>
  <si>
    <t>سال         1402</t>
  </si>
  <si>
    <t>سال :1402</t>
  </si>
  <si>
    <t xml:space="preserve">سال              1402      </t>
  </si>
  <si>
    <t xml:space="preserve">سال                 1402      </t>
  </si>
  <si>
    <r>
      <t xml:space="preserve">سال      </t>
    </r>
    <r>
      <rPr>
        <sz val="18"/>
        <color theme="1"/>
        <rFont val="B Mitra"/>
        <charset val="178"/>
      </rPr>
      <t>1402</t>
    </r>
    <r>
      <rPr>
        <sz val="18"/>
        <color theme="1"/>
        <rFont val="IranNastaliq"/>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</si>
</sst>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_-;\(#,0##\)"/>
    <numFmt numFmtId="165" formatCode="#,##0_-;\(#,###\)"/>
  </numFmts>
  <fonts count="31" x14ac:knownFonts="1">
    <font>
      <sz val="11"/>
      <color theme="1"/>
      <name val="Calibri"/>
      <family val="2"/>
      <charset val="178"/>
      <scheme val="minor"/>
    </font>
    <font>
      <sz val="16"/>
      <color theme="1"/>
      <name val="Calibri"/>
      <family val="2"/>
      <charset val="178"/>
      <scheme val="minor"/>
    </font>
    <font>
      <sz val="18"/>
      <color theme="1"/>
      <name val="Calibri"/>
      <family val="2"/>
      <charset val="178"/>
      <scheme val="minor"/>
    </font>
    <font>
      <sz val="18"/>
      <color theme="1"/>
      <name val="IranNastaliq"/>
      <family val="1"/>
    </font>
    <font>
      <sz val="22"/>
      <color theme="1"/>
      <name val="IranNastaliq"/>
      <family val="1"/>
    </font>
    <font>
      <sz val="20"/>
      <color theme="1"/>
      <name val="IranNastaliq"/>
      <family val="1"/>
    </font>
    <font>
      <sz val="16"/>
      <color theme="1"/>
      <name val="IranNastaliq"/>
      <family val="1"/>
    </font>
    <font>
      <sz val="14"/>
      <color theme="1"/>
      <name val="IranNastaliq"/>
      <family val="1"/>
    </font>
    <font>
      <sz val="18"/>
      <color theme="1"/>
      <name val="B Lotus"/>
      <charset val="178"/>
    </font>
    <font>
      <sz val="24"/>
      <color theme="1"/>
      <name val="IranNastaliq"/>
      <family val="1"/>
    </font>
    <font>
      <sz val="18"/>
      <color theme="1"/>
      <name val="B Mitra"/>
      <charset val="178"/>
    </font>
    <font>
      <sz val="20"/>
      <color theme="1"/>
      <name val="B Lotus"/>
      <charset val="178"/>
    </font>
    <font>
      <sz val="22"/>
      <color theme="1"/>
      <name val="B Lotus"/>
      <charset val="178"/>
    </font>
    <font>
      <sz val="22"/>
      <color theme="1"/>
      <name val="Calibri"/>
      <family val="2"/>
      <charset val="178"/>
      <scheme val="minor"/>
    </font>
    <font>
      <sz val="20"/>
      <color theme="1"/>
      <name val="B Badr"/>
      <charset val="178"/>
    </font>
    <font>
      <sz val="18"/>
      <color theme="1"/>
      <name val="Wingdings"/>
      <charset val="2"/>
    </font>
    <font>
      <sz val="18"/>
      <color theme="1"/>
      <name val="B Badr"/>
      <charset val="178"/>
    </font>
    <font>
      <b/>
      <sz val="18"/>
      <color theme="1"/>
      <name val="B Lotus"/>
      <charset val="178"/>
    </font>
    <font>
      <b/>
      <sz val="16"/>
      <color theme="1"/>
      <name val="B Lotus"/>
      <charset val="178"/>
    </font>
    <font>
      <b/>
      <sz val="16"/>
      <color theme="1"/>
      <name val="Calibri"/>
      <family val="2"/>
      <charset val="178"/>
      <scheme val="minor"/>
    </font>
    <font>
      <b/>
      <sz val="20"/>
      <color theme="1"/>
      <name val="B Lotus"/>
      <charset val="178"/>
    </font>
    <font>
      <b/>
      <sz val="18"/>
      <color theme="1"/>
      <name val="Calibri"/>
      <family val="2"/>
      <charset val="178"/>
      <scheme val="minor"/>
    </font>
    <font>
      <sz val="16"/>
      <color theme="1"/>
      <name val="Wingdings"/>
      <charset val="2"/>
    </font>
    <font>
      <sz val="16"/>
      <name val="Wingdings"/>
      <charset val="2"/>
    </font>
    <font>
      <sz val="16"/>
      <color theme="1"/>
      <name val="B Badr"/>
      <charset val="178"/>
    </font>
    <font>
      <sz val="14"/>
      <color theme="1"/>
      <name val="B Badr"/>
      <charset val="178"/>
    </font>
    <font>
      <sz val="12"/>
      <color theme="1"/>
      <name val="IranNastaliq"/>
      <family val="1"/>
    </font>
    <font>
      <sz val="14"/>
      <color theme="1"/>
      <name val="Calibri"/>
      <family val="2"/>
      <charset val="178"/>
      <scheme val="minor"/>
    </font>
    <font>
      <sz val="16"/>
      <name val="IranNastaliq"/>
      <family val="1"/>
    </font>
    <font>
      <sz val="16"/>
      <color theme="1"/>
      <name val="B Lotus"/>
      <charset val="178"/>
    </font>
    <font>
      <sz val="14"/>
      <color theme="1"/>
      <name val="B Lotus"/>
      <charset val="17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theme="0" tint="-0.24994659260841701"/>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theme="0" tint="-0.24994659260841701"/>
      </bottom>
      <diagonal/>
    </border>
    <border>
      <left/>
      <right style="medium">
        <color indexed="64"/>
      </right>
      <top style="medium">
        <color indexed="64"/>
      </top>
      <bottom style="thin">
        <color indexed="64"/>
      </bottom>
      <diagonal/>
    </border>
    <border>
      <left/>
      <right/>
      <top/>
      <bottom style="thin">
        <color indexed="64"/>
      </bottom>
      <diagonal/>
    </border>
  </borders>
  <cellStyleXfs count="1">
    <xf numFmtId="0" fontId="0" fillId="0" borderId="0"/>
  </cellStyleXfs>
  <cellXfs count="30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6" fillId="0" borderId="0" xfId="0" applyFont="1" applyBorder="1" applyAlignment="1">
      <alignment vertical="center" readingOrder="2"/>
    </xf>
    <xf numFmtId="0" fontId="3" fillId="0" borderId="0" xfId="0" applyFont="1" applyBorder="1" applyAlignment="1">
      <alignment vertical="center" readingOrder="2"/>
    </xf>
    <xf numFmtId="0" fontId="3" fillId="0" borderId="1" xfId="0" applyFont="1" applyBorder="1" applyAlignment="1">
      <alignment horizontal="center" vertical="center" wrapText="1" readingOrder="2"/>
    </xf>
    <xf numFmtId="3" fontId="8" fillId="0" borderId="1" xfId="0" applyNumberFormat="1" applyFont="1" applyBorder="1" applyAlignment="1">
      <alignment horizontal="center" vertical="center" wrapText="1" readingOrder="2"/>
    </xf>
    <xf numFmtId="0" fontId="3" fillId="0" borderId="1" xfId="0" applyFont="1" applyBorder="1" applyAlignment="1">
      <alignment horizontal="center" vertical="center" wrapText="1" readingOrder="2"/>
    </xf>
    <xf numFmtId="0" fontId="3" fillId="0" borderId="1" xfId="0" applyFont="1" applyBorder="1" applyAlignment="1">
      <alignment horizontal="center" vertical="center" wrapText="1" readingOrder="2"/>
    </xf>
    <xf numFmtId="3" fontId="8" fillId="0" borderId="2" xfId="0" applyNumberFormat="1" applyFont="1" applyBorder="1" applyAlignment="1">
      <alignment horizontal="center" vertical="center" wrapText="1" readingOrder="2"/>
    </xf>
    <xf numFmtId="3" fontId="8" fillId="0" borderId="1" xfId="0" applyNumberFormat="1" applyFont="1" applyBorder="1" applyAlignment="1">
      <alignment horizontal="center" vertical="center" wrapText="1" readingOrder="2"/>
    </xf>
    <xf numFmtId="0" fontId="3" fillId="0" borderId="1" xfId="0" applyFont="1" applyBorder="1" applyAlignment="1">
      <alignment horizontal="center" vertical="center" wrapText="1" readingOrder="2"/>
    </xf>
    <xf numFmtId="0" fontId="3" fillId="0" borderId="1" xfId="0" applyFont="1" applyBorder="1" applyAlignment="1">
      <alignment horizontal="center" vertical="center" wrapText="1" readingOrder="2"/>
    </xf>
    <xf numFmtId="3" fontId="8" fillId="0" borderId="1" xfId="0" applyNumberFormat="1" applyFont="1" applyBorder="1" applyAlignment="1">
      <alignment horizontal="center" vertical="center" wrapText="1" readingOrder="2"/>
    </xf>
    <xf numFmtId="0" fontId="5" fillId="0" borderId="0" xfId="0" applyFont="1" applyBorder="1" applyAlignment="1">
      <alignment vertical="center" readingOrder="2"/>
    </xf>
    <xf numFmtId="0" fontId="5" fillId="0" borderId="8" xfId="0" applyFont="1" applyBorder="1" applyAlignment="1">
      <alignment horizontal="center" vertical="center" wrapText="1" readingOrder="2"/>
    </xf>
    <xf numFmtId="0" fontId="3" fillId="0" borderId="30" xfId="0" applyFont="1" applyBorder="1" applyAlignment="1">
      <alignment vertical="center" wrapText="1" readingOrder="2"/>
    </xf>
    <xf numFmtId="0" fontId="12" fillId="0" borderId="1" xfId="0" applyFont="1" applyBorder="1" applyAlignment="1">
      <alignment horizontal="center" vertical="center" wrapText="1" readingOrder="2"/>
    </xf>
    <xf numFmtId="0" fontId="13" fillId="0" borderId="0" xfId="0" applyFont="1" applyAlignment="1">
      <alignment horizontal="center" vertical="center"/>
    </xf>
    <xf numFmtId="0" fontId="4" fillId="0" borderId="0" xfId="0" applyFont="1" applyBorder="1" applyAlignment="1">
      <alignment vertical="center" readingOrder="2"/>
    </xf>
    <xf numFmtId="0" fontId="4" fillId="0" borderId="29" xfId="0" applyFont="1" applyBorder="1" applyAlignment="1">
      <alignment vertical="top" wrapText="1" readingOrder="2"/>
    </xf>
    <xf numFmtId="0" fontId="5" fillId="0" borderId="14" xfId="0" applyFont="1" applyBorder="1" applyAlignment="1">
      <alignment horizontal="center" vertical="center" wrapText="1" readingOrder="2"/>
    </xf>
    <xf numFmtId="0" fontId="5" fillId="0" borderId="6" xfId="0" applyFont="1" applyBorder="1" applyAlignment="1">
      <alignment horizontal="center" vertical="center" wrapText="1" readingOrder="2"/>
    </xf>
    <xf numFmtId="0" fontId="5" fillId="0" borderId="9" xfId="0" applyFont="1" applyBorder="1" applyAlignment="1">
      <alignment horizontal="center" vertical="center" wrapText="1" readingOrder="2"/>
    </xf>
    <xf numFmtId="0" fontId="5" fillId="0" borderId="26" xfId="0" applyFont="1" applyBorder="1" applyAlignment="1">
      <alignment horizontal="center" vertical="center" wrapText="1" readingOrder="2"/>
    </xf>
    <xf numFmtId="0" fontId="0" fillId="0" borderId="0" xfId="0" applyBorder="1"/>
    <xf numFmtId="0" fontId="5" fillId="0" borderId="0" xfId="0" applyFont="1" applyBorder="1" applyAlignment="1">
      <alignment horizontal="right" vertical="center" readingOrder="2"/>
    </xf>
    <xf numFmtId="0" fontId="3" fillId="0" borderId="9" xfId="0" applyFont="1" applyBorder="1" applyAlignment="1">
      <alignment horizontal="center" vertical="center" wrapText="1" readingOrder="2"/>
    </xf>
    <xf numFmtId="0" fontId="8" fillId="0" borderId="9" xfId="0" applyFont="1" applyBorder="1" applyAlignment="1">
      <alignment horizontal="center" vertical="center" wrapText="1" readingOrder="2"/>
    </xf>
    <xf numFmtId="0" fontId="5" fillId="0" borderId="7" xfId="0" applyFont="1" applyBorder="1" applyAlignment="1">
      <alignment horizontal="center" vertical="center" wrapText="1" readingOrder="2"/>
    </xf>
    <xf numFmtId="0" fontId="5" fillId="0" borderId="11" xfId="0" applyFont="1" applyBorder="1" applyAlignment="1">
      <alignment horizontal="center" vertical="center" wrapText="1" readingOrder="2"/>
    </xf>
    <xf numFmtId="0" fontId="4" fillId="0" borderId="0" xfId="0" applyFont="1" applyAlignment="1">
      <alignment horizontal="center" vertical="center" readingOrder="2"/>
    </xf>
    <xf numFmtId="0" fontId="4" fillId="0" borderId="0" xfId="0" applyFont="1"/>
    <xf numFmtId="0" fontId="4" fillId="0" borderId="0" xfId="0" applyFont="1" applyAlignment="1">
      <alignment horizontal="center" vertical="center"/>
    </xf>
    <xf numFmtId="0" fontId="4" fillId="0" borderId="0" xfId="0" applyFont="1" applyAlignment="1">
      <alignment horizontal="center" readingOrder="2"/>
    </xf>
    <xf numFmtId="0" fontId="5" fillId="0" borderId="0" xfId="0" applyFont="1" applyBorder="1" applyAlignment="1">
      <alignment horizontal="center" vertical="center" readingOrder="2"/>
    </xf>
    <xf numFmtId="0" fontId="1" fillId="0" borderId="0" xfId="0" applyFont="1" applyAlignment="1">
      <alignment horizontal="center" vertical="center"/>
    </xf>
    <xf numFmtId="0" fontId="3" fillId="0" borderId="15" xfId="0" applyFont="1" applyBorder="1" applyAlignment="1">
      <alignment horizontal="right" vertical="center" readingOrder="2"/>
    </xf>
    <xf numFmtId="0" fontId="3" fillId="0" borderId="0" xfId="0" applyFont="1" applyBorder="1" applyAlignment="1">
      <alignment horizontal="center" vertical="center" readingOrder="2"/>
    </xf>
    <xf numFmtId="3" fontId="17" fillId="0" borderId="1" xfId="0" applyNumberFormat="1" applyFont="1" applyBorder="1" applyAlignment="1">
      <alignment horizontal="center" vertical="center" wrapText="1" readingOrder="2"/>
    </xf>
    <xf numFmtId="3" fontId="17" fillId="0" borderId="10" xfId="0" applyNumberFormat="1" applyFont="1" applyBorder="1" applyAlignment="1">
      <alignment horizontal="center" vertical="center" wrapText="1" readingOrder="2"/>
    </xf>
    <xf numFmtId="3" fontId="17"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3" fontId="18" fillId="0" borderId="1" xfId="0" applyNumberFormat="1" applyFont="1" applyBorder="1" applyAlignment="1">
      <alignment horizontal="center" vertical="center" wrapText="1" readingOrder="2"/>
    </xf>
    <xf numFmtId="3" fontId="19" fillId="0" borderId="2" xfId="0" applyNumberFormat="1" applyFont="1" applyBorder="1" applyAlignment="1">
      <alignment horizontal="center" vertical="center"/>
    </xf>
    <xf numFmtId="3" fontId="19" fillId="0" borderId="10" xfId="0" applyNumberFormat="1" applyFont="1" applyBorder="1" applyAlignment="1">
      <alignment horizontal="center" vertical="center"/>
    </xf>
    <xf numFmtId="3" fontId="21" fillId="0" borderId="10" xfId="0" applyNumberFormat="1" applyFont="1" applyBorder="1" applyAlignment="1">
      <alignment horizontal="center" vertical="center"/>
    </xf>
    <xf numFmtId="3" fontId="20" fillId="0" borderId="1" xfId="0" applyNumberFormat="1" applyFont="1" applyBorder="1" applyAlignment="1">
      <alignment horizontal="center" vertical="center" wrapText="1" readingOrder="2"/>
    </xf>
    <xf numFmtId="3" fontId="20" fillId="2" borderId="1" xfId="0" applyNumberFormat="1" applyFont="1" applyFill="1" applyBorder="1" applyAlignment="1">
      <alignment horizontal="center" vertical="center" wrapText="1" readingOrder="2"/>
    </xf>
    <xf numFmtId="3" fontId="20" fillId="3" borderId="1" xfId="0" applyNumberFormat="1" applyFont="1" applyFill="1" applyBorder="1" applyAlignment="1">
      <alignment horizontal="center" vertical="center" wrapText="1" readingOrder="2"/>
    </xf>
    <xf numFmtId="3" fontId="20" fillId="0" borderId="27" xfId="0" applyNumberFormat="1" applyFont="1" applyBorder="1" applyAlignment="1">
      <alignment horizontal="center" vertical="center" wrapText="1" readingOrder="2"/>
    </xf>
    <xf numFmtId="3" fontId="20" fillId="3" borderId="27" xfId="0" applyNumberFormat="1" applyFont="1" applyFill="1" applyBorder="1" applyAlignment="1">
      <alignment horizontal="center" vertical="center" wrapText="1" readingOrder="2"/>
    </xf>
    <xf numFmtId="165" fontId="1" fillId="0" borderId="0" xfId="0" applyNumberFormat="1" applyFont="1" applyAlignment="1">
      <alignment horizontal="center" vertical="center"/>
    </xf>
    <xf numFmtId="165" fontId="3" fillId="0" borderId="0" xfId="0" applyNumberFormat="1" applyFont="1" applyAlignment="1">
      <alignment horizontal="center" vertical="center" readingOrder="2"/>
    </xf>
    <xf numFmtId="165" fontId="4" fillId="0" borderId="7" xfId="0" applyNumberFormat="1" applyFont="1" applyBorder="1" applyAlignment="1">
      <alignment horizontal="center" vertical="center" wrapText="1" readingOrder="2"/>
    </xf>
    <xf numFmtId="165" fontId="12" fillId="0" borderId="1" xfId="0" applyNumberFormat="1" applyFont="1" applyBorder="1" applyAlignment="1">
      <alignment horizontal="center" vertical="center" wrapText="1" readingOrder="2"/>
    </xf>
    <xf numFmtId="165" fontId="4" fillId="0" borderId="1" xfId="0" applyNumberFormat="1" applyFont="1" applyBorder="1" applyAlignment="1">
      <alignment horizontal="center" vertical="center" wrapText="1" readingOrder="2"/>
    </xf>
    <xf numFmtId="165" fontId="17" fillId="0" borderId="10" xfId="0" applyNumberFormat="1" applyFont="1" applyBorder="1" applyAlignment="1">
      <alignment horizontal="center" vertical="center" wrapText="1" readingOrder="2"/>
    </xf>
    <xf numFmtId="165" fontId="17" fillId="0" borderId="9" xfId="0" applyNumberFormat="1" applyFont="1" applyBorder="1" applyAlignment="1">
      <alignment horizontal="center" vertical="center" wrapText="1" readingOrder="2"/>
    </xf>
    <xf numFmtId="165" fontId="17" fillId="0" borderId="11" xfId="0" applyNumberFormat="1" applyFont="1" applyBorder="1" applyAlignment="1">
      <alignment horizontal="center" vertical="center" wrapText="1" readingOrder="2"/>
    </xf>
    <xf numFmtId="165" fontId="17" fillId="0" borderId="13" xfId="0" applyNumberFormat="1" applyFont="1" applyBorder="1" applyAlignment="1">
      <alignment horizontal="center" vertical="center" wrapText="1" readingOrder="2"/>
    </xf>
    <xf numFmtId="165" fontId="5" fillId="0" borderId="0" xfId="0" applyNumberFormat="1" applyFont="1" applyBorder="1" applyAlignment="1">
      <alignment horizontal="right" vertical="center" readingOrder="2"/>
    </xf>
    <xf numFmtId="164" fontId="18" fillId="0" borderId="1" xfId="0" applyNumberFormat="1" applyFont="1" applyBorder="1" applyAlignment="1">
      <alignment horizontal="center" vertical="center" wrapText="1" readingOrder="2"/>
    </xf>
    <xf numFmtId="0" fontId="17" fillId="0" borderId="1" xfId="0" applyNumberFormat="1" applyFont="1" applyBorder="1" applyAlignment="1">
      <alignment horizontal="center" vertical="center"/>
    </xf>
    <xf numFmtId="0" fontId="17" fillId="0" borderId="9" xfId="0" applyNumberFormat="1" applyFont="1" applyBorder="1" applyAlignment="1">
      <alignment horizontal="center" vertical="center" wrapText="1" readingOrder="2"/>
    </xf>
    <xf numFmtId="0" fontId="3" fillId="0" borderId="15" xfId="0" applyFont="1" applyBorder="1" applyAlignment="1">
      <alignment horizontal="center" vertical="center" readingOrder="2"/>
    </xf>
    <xf numFmtId="0" fontId="4" fillId="0" borderId="1" xfId="0" applyFont="1" applyBorder="1" applyAlignment="1">
      <alignment horizontal="center" vertical="center" wrapText="1" readingOrder="2"/>
    </xf>
    <xf numFmtId="0" fontId="5" fillId="0" borderId="0" xfId="0" applyFont="1" applyBorder="1" applyAlignment="1">
      <alignment horizontal="right" vertical="center" readingOrder="2"/>
    </xf>
    <xf numFmtId="0" fontId="5" fillId="0" borderId="0" xfId="0" applyFont="1" applyBorder="1" applyAlignment="1">
      <alignment horizontal="center" vertical="center" readingOrder="2"/>
    </xf>
    <xf numFmtId="0" fontId="1" fillId="0" borderId="0" xfId="0" applyFont="1" applyAlignment="1">
      <alignment horizontal="center" vertical="center"/>
    </xf>
    <xf numFmtId="0" fontId="5" fillId="0" borderId="9" xfId="0" applyFont="1" applyBorder="1" applyAlignment="1">
      <alignment horizontal="center" vertical="center" wrapText="1" readingOrder="2"/>
    </xf>
    <xf numFmtId="0" fontId="1" fillId="0" borderId="0" xfId="0" applyFont="1" applyAlignment="1">
      <alignment horizontal="center" vertical="center"/>
    </xf>
    <xf numFmtId="0" fontId="5" fillId="0" borderId="9" xfId="0" applyFont="1" applyBorder="1" applyAlignment="1">
      <alignment horizontal="center" vertical="center" wrapText="1" readingOrder="2"/>
    </xf>
    <xf numFmtId="0" fontId="1" fillId="0" borderId="0" xfId="0" applyFont="1" applyAlignment="1">
      <alignment horizontal="center" vertical="center"/>
    </xf>
    <xf numFmtId="0" fontId="7" fillId="0" borderId="0" xfId="0" applyFont="1" applyBorder="1" applyAlignment="1">
      <alignment horizontal="right" vertical="center" readingOrder="2"/>
    </xf>
    <xf numFmtId="165" fontId="6" fillId="0" borderId="0" xfId="0" applyNumberFormat="1" applyFont="1" applyAlignment="1">
      <alignment horizontal="center" vertical="center" readingOrder="2"/>
    </xf>
    <xf numFmtId="165" fontId="6" fillId="0" borderId="0" xfId="0" applyNumberFormat="1" applyFont="1" applyAlignment="1">
      <alignment horizontal="right" vertical="center" readingOrder="2"/>
    </xf>
    <xf numFmtId="165" fontId="7" fillId="0" borderId="0" xfId="0" applyNumberFormat="1" applyFont="1" applyAlignment="1">
      <alignment horizontal="center" vertical="center" readingOrder="2"/>
    </xf>
    <xf numFmtId="165" fontId="6" fillId="0" borderId="0" xfId="0" applyNumberFormat="1" applyFont="1" applyAlignment="1">
      <alignment horizontal="center" readingOrder="2"/>
    </xf>
    <xf numFmtId="0" fontId="6" fillId="0" borderId="0" xfId="0" applyFont="1" applyAlignment="1">
      <alignment horizontal="center" readingOrder="2"/>
    </xf>
    <xf numFmtId="0" fontId="6" fillId="0" borderId="29" xfId="0" applyFont="1" applyBorder="1" applyAlignment="1">
      <alignment vertical="center" wrapText="1" readingOrder="2"/>
    </xf>
    <xf numFmtId="0" fontId="6" fillId="0" borderId="0" xfId="0" applyFont="1" applyBorder="1" applyAlignment="1">
      <alignment horizontal="center" vertical="center" readingOrder="2"/>
    </xf>
    <xf numFmtId="0" fontId="7" fillId="0" borderId="0" xfId="0" applyFont="1" applyBorder="1" applyAlignment="1">
      <alignment vertical="center" readingOrder="2"/>
    </xf>
    <xf numFmtId="0" fontId="7" fillId="0" borderId="0" xfId="0" applyFont="1" applyBorder="1" applyAlignment="1">
      <alignment horizontal="center" vertical="center" readingOrder="2"/>
    </xf>
    <xf numFmtId="0" fontId="7" fillId="0" borderId="29" xfId="0" applyFont="1" applyBorder="1" applyAlignment="1">
      <alignment vertical="center" wrapText="1" readingOrder="2"/>
    </xf>
    <xf numFmtId="165" fontId="7" fillId="0" borderId="16" xfId="0" applyNumberFormat="1" applyFont="1" applyBorder="1" applyAlignment="1">
      <alignment vertical="center" readingOrder="2"/>
    </xf>
    <xf numFmtId="165" fontId="7" fillId="0" borderId="0" xfId="0" applyNumberFormat="1" applyFont="1" applyBorder="1" applyAlignment="1">
      <alignment horizontal="center" vertical="center" readingOrder="2"/>
    </xf>
    <xf numFmtId="165" fontId="7" fillId="0" borderId="0" xfId="0" applyNumberFormat="1" applyFont="1" applyBorder="1" applyAlignment="1">
      <alignment vertical="center" readingOrder="2"/>
    </xf>
    <xf numFmtId="165" fontId="7" fillId="0" borderId="28" xfId="0" applyNumberFormat="1" applyFont="1" applyBorder="1" applyAlignment="1">
      <alignment vertical="center" wrapText="1" readingOrder="2"/>
    </xf>
    <xf numFmtId="165" fontId="7" fillId="0" borderId="29" xfId="0" applyNumberFormat="1" applyFont="1" applyBorder="1" applyAlignment="1">
      <alignment vertical="center" wrapText="1" readingOrder="2"/>
    </xf>
    <xf numFmtId="165" fontId="7" fillId="0" borderId="30" xfId="0" applyNumberFormat="1" applyFont="1" applyBorder="1" applyAlignment="1">
      <alignment vertical="center" wrapText="1" readingOrder="2"/>
    </xf>
    <xf numFmtId="0" fontId="7" fillId="0" borderId="16" xfId="0" applyFont="1" applyBorder="1" applyAlignment="1">
      <alignment vertical="center" readingOrder="2"/>
    </xf>
    <xf numFmtId="0" fontId="27" fillId="0" borderId="0" xfId="0" applyFont="1" applyAlignment="1">
      <alignment horizontal="center" vertical="center"/>
    </xf>
    <xf numFmtId="0" fontId="27" fillId="0" borderId="29" xfId="0" applyFont="1" applyBorder="1" applyAlignment="1">
      <alignment horizontal="center" vertical="center"/>
    </xf>
    <xf numFmtId="0" fontId="7" fillId="0" borderId="29" xfId="0" applyFont="1" applyBorder="1" applyAlignment="1">
      <alignment horizontal="center" vertical="center" wrapText="1" readingOrder="2"/>
    </xf>
    <xf numFmtId="0" fontId="7" fillId="0" borderId="30" xfId="0" applyFont="1" applyBorder="1" applyAlignment="1">
      <alignment vertical="center" wrapText="1" readingOrder="2"/>
    </xf>
    <xf numFmtId="0" fontId="6" fillId="0" borderId="16" xfId="0" applyFont="1" applyBorder="1" applyAlignment="1">
      <alignment vertical="center" readingOrder="2"/>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6" fillId="0" borderId="30" xfId="0" applyFont="1" applyBorder="1" applyAlignment="1">
      <alignment vertical="center" wrapText="1" readingOrder="2"/>
    </xf>
    <xf numFmtId="0" fontId="6" fillId="0" borderId="0" xfId="0" applyFont="1" applyBorder="1" applyAlignment="1">
      <alignment horizontal="center" vertical="center" readingOrder="2"/>
    </xf>
    <xf numFmtId="0" fontId="7" fillId="0" borderId="0" xfId="0" applyFont="1" applyBorder="1" applyAlignment="1">
      <alignment horizontal="right" vertical="center" readingOrder="2"/>
    </xf>
    <xf numFmtId="0" fontId="7" fillId="0" borderId="0" xfId="0" applyFont="1" applyBorder="1" applyAlignment="1">
      <alignment horizontal="center" vertical="center" readingOrder="2"/>
    </xf>
    <xf numFmtId="0" fontId="6" fillId="0" borderId="9" xfId="0" applyFont="1" applyBorder="1" applyAlignment="1">
      <alignment horizontal="center" vertical="center" wrapText="1" readingOrder="2"/>
    </xf>
    <xf numFmtId="0" fontId="6" fillId="0" borderId="1" xfId="0" applyFont="1" applyBorder="1" applyAlignment="1">
      <alignment horizontal="center" vertical="center" wrapText="1" readingOrder="2"/>
    </xf>
    <xf numFmtId="0" fontId="7" fillId="0" borderId="0" xfId="0" applyFont="1" applyAlignment="1">
      <alignment horizontal="center" readingOrder="2"/>
    </xf>
    <xf numFmtId="0" fontId="6" fillId="0" borderId="28" xfId="0" applyFont="1" applyBorder="1" applyAlignment="1">
      <alignment vertical="center" wrapText="1" readingOrder="2"/>
    </xf>
    <xf numFmtId="0" fontId="6" fillId="0" borderId="11" xfId="0" applyFont="1" applyBorder="1" applyAlignment="1">
      <alignment horizontal="center" vertical="center" wrapText="1" readingOrder="2"/>
    </xf>
    <xf numFmtId="0" fontId="12" fillId="0" borderId="1" xfId="0" applyNumberFormat="1" applyFont="1" applyBorder="1" applyAlignment="1">
      <alignment horizontal="center" vertical="center" wrapText="1" readingOrder="2"/>
    </xf>
    <xf numFmtId="0" fontId="29" fillId="0" borderId="1" xfId="0" applyFont="1" applyBorder="1" applyAlignment="1">
      <alignment horizontal="center" vertical="center" wrapText="1" readingOrder="2"/>
    </xf>
    <xf numFmtId="0" fontId="7" fillId="0" borderId="0" xfId="0" applyFont="1" applyAlignment="1">
      <alignment horizontal="center" vertical="center" readingOrder="2"/>
    </xf>
    <xf numFmtId="0" fontId="7" fillId="0" borderId="0" xfId="0" applyFont="1" applyAlignment="1">
      <alignment horizontal="center" vertical="center" readingOrder="2"/>
    </xf>
    <xf numFmtId="3" fontId="18" fillId="0" borderId="10" xfId="0" applyNumberFormat="1"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0" fillId="0" borderId="15" xfId="0" applyFont="1" applyBorder="1" applyAlignment="1">
      <alignment vertical="center" readingOrder="2"/>
    </xf>
    <xf numFmtId="0" fontId="30" fillId="0" borderId="0" xfId="0" applyFont="1" applyBorder="1" applyAlignment="1">
      <alignment horizontal="right" vertical="center" readingOrder="2"/>
    </xf>
    <xf numFmtId="0" fontId="30" fillId="0" borderId="15" xfId="0" applyFont="1" applyBorder="1" applyAlignment="1">
      <alignment horizontal="center" vertical="center" readingOrder="2"/>
    </xf>
    <xf numFmtId="0" fontId="29" fillId="0" borderId="0" xfId="0" applyFont="1" applyAlignment="1">
      <alignment horizontal="center" vertical="center" readingOrder="2"/>
    </xf>
    <xf numFmtId="0" fontId="12" fillId="0" borderId="0" xfId="0" applyFont="1" applyBorder="1" applyAlignment="1">
      <alignment vertical="center" readingOrder="2"/>
    </xf>
    <xf numFmtId="3" fontId="17" fillId="0" borderId="0" xfId="0" applyNumberFormat="1" applyFont="1" applyAlignment="1">
      <alignment horizontal="center" vertical="center" readingOrder="1"/>
    </xf>
    <xf numFmtId="3" fontId="17" fillId="0" borderId="1" xfId="0" applyNumberFormat="1" applyFont="1" applyBorder="1" applyAlignment="1">
      <alignment horizontal="center" vertical="center" readingOrder="1"/>
    </xf>
    <xf numFmtId="3" fontId="17" fillId="0" borderId="10" xfId="0" applyNumberFormat="1" applyFont="1" applyBorder="1" applyAlignment="1">
      <alignment horizontal="center" vertical="center" readingOrder="1"/>
    </xf>
    <xf numFmtId="3" fontId="17" fillId="0" borderId="12" xfId="0" applyNumberFormat="1" applyFont="1" applyBorder="1" applyAlignment="1">
      <alignment horizontal="center" vertical="center" readingOrder="1"/>
    </xf>
    <xf numFmtId="3" fontId="17" fillId="0" borderId="13" xfId="0" applyNumberFormat="1" applyFont="1" applyBorder="1" applyAlignment="1">
      <alignment horizontal="center" vertical="center" readingOrder="1"/>
    </xf>
    <xf numFmtId="0" fontId="7" fillId="0" borderId="29" xfId="0" applyFont="1" applyBorder="1" applyAlignment="1">
      <alignment horizontal="center" vertical="center" wrapText="1" readingOrder="2"/>
    </xf>
    <xf numFmtId="0" fontId="7" fillId="0" borderId="0" xfId="0" applyFont="1" applyBorder="1" applyAlignment="1">
      <alignment horizontal="center" vertical="center" readingOrder="2"/>
    </xf>
    <xf numFmtId="0" fontId="6" fillId="0" borderId="0" xfId="0" applyFont="1" applyBorder="1" applyAlignment="1">
      <alignment horizontal="center" vertical="center" readingOrder="2"/>
    </xf>
    <xf numFmtId="0" fontId="6" fillId="0" borderId="29" xfId="0" applyFont="1" applyBorder="1" applyAlignment="1">
      <alignment horizontal="center" vertical="center" wrapText="1" readingOrder="2"/>
    </xf>
    <xf numFmtId="0" fontId="4" fillId="0" borderId="7" xfId="0" applyFont="1" applyBorder="1" applyAlignment="1">
      <alignment horizontal="center" vertical="center" wrapText="1" readingOrder="2"/>
    </xf>
    <xf numFmtId="0" fontId="6" fillId="0" borderId="0" xfId="0" applyFont="1" applyBorder="1" applyAlignment="1">
      <alignment horizontal="center" vertical="center" readingOrder="2"/>
    </xf>
    <xf numFmtId="0" fontId="1" fillId="0" borderId="0" xfId="0" applyFont="1" applyAlignment="1">
      <alignment horizontal="center" vertical="center"/>
    </xf>
    <xf numFmtId="3" fontId="12" fillId="0" borderId="1" xfId="0" applyNumberFormat="1" applyFont="1" applyBorder="1" applyAlignment="1">
      <alignment horizontal="center" vertical="center" wrapText="1" readingOrder="2"/>
    </xf>
    <xf numFmtId="3" fontId="20" fillId="0" borderId="10" xfId="0" applyNumberFormat="1" applyFont="1" applyBorder="1" applyAlignment="1">
      <alignment horizontal="center" vertical="center" wrapText="1" readingOrder="2"/>
    </xf>
    <xf numFmtId="164" fontId="20" fillId="0" borderId="1" xfId="0" applyNumberFormat="1" applyFont="1" applyBorder="1" applyAlignment="1">
      <alignment horizontal="center" vertical="center" wrapText="1" readingOrder="2"/>
    </xf>
    <xf numFmtId="3" fontId="20" fillId="0" borderId="12" xfId="0" applyNumberFormat="1" applyFont="1" applyBorder="1" applyAlignment="1">
      <alignment horizontal="center" vertical="center" wrapText="1" readingOrder="2"/>
    </xf>
    <xf numFmtId="3" fontId="20" fillId="0" borderId="13" xfId="0" applyNumberFormat="1" applyFont="1" applyBorder="1" applyAlignment="1">
      <alignment horizontal="center" vertical="center" wrapText="1" readingOrder="2"/>
    </xf>
    <xf numFmtId="164" fontId="17" fillId="0" borderId="1" xfId="0" applyNumberFormat="1" applyFont="1" applyBorder="1" applyAlignment="1">
      <alignment horizontal="center" vertical="center" wrapText="1" readingOrder="2"/>
    </xf>
    <xf numFmtId="3" fontId="17" fillId="0" borderId="2" xfId="0" applyNumberFormat="1" applyFont="1" applyBorder="1" applyAlignment="1">
      <alignment horizontal="center" vertical="center" wrapText="1" readingOrder="2"/>
    </xf>
    <xf numFmtId="0" fontId="3" fillId="0" borderId="0" xfId="0" applyFont="1" applyAlignment="1">
      <alignment vertical="center" wrapText="1" readingOrder="2"/>
    </xf>
    <xf numFmtId="0" fontId="1" fillId="0" borderId="0" xfId="0" applyFont="1" applyAlignment="1">
      <alignment vertical="center"/>
    </xf>
    <xf numFmtId="0" fontId="28" fillId="0" borderId="0" xfId="0" applyFont="1" applyBorder="1" applyAlignment="1">
      <alignment vertical="center" readingOrder="2"/>
    </xf>
    <xf numFmtId="0" fontId="4" fillId="0" borderId="28" xfId="0" applyFont="1" applyBorder="1" applyAlignment="1">
      <alignment vertical="top" wrapText="1" readingOrder="2"/>
    </xf>
    <xf numFmtId="0" fontId="4" fillId="0" borderId="30" xfId="0" applyFont="1" applyBorder="1" applyAlignment="1">
      <alignment vertical="top" wrapText="1" readingOrder="2"/>
    </xf>
    <xf numFmtId="0" fontId="4" fillId="0" borderId="31" xfId="0" applyFont="1" applyBorder="1" applyAlignment="1">
      <alignment vertical="top" wrapText="1" readingOrder="2"/>
    </xf>
    <xf numFmtId="0" fontId="4" fillId="0" borderId="32" xfId="0" applyFont="1" applyBorder="1" applyAlignment="1">
      <alignment vertical="top" wrapText="1" readingOrder="2"/>
    </xf>
    <xf numFmtId="0" fontId="4" fillId="0" borderId="33" xfId="0" applyFont="1" applyBorder="1" applyAlignment="1">
      <alignment vertical="top" wrapText="1" readingOrder="2"/>
    </xf>
    <xf numFmtId="3" fontId="12" fillId="0" borderId="1" xfId="0" applyNumberFormat="1" applyFont="1" applyBorder="1" applyAlignment="1">
      <alignment vertical="center" wrapText="1" readingOrder="2"/>
    </xf>
    <xf numFmtId="3" fontId="12" fillId="0" borderId="10" xfId="0" applyNumberFormat="1" applyFont="1" applyBorder="1" applyAlignment="1">
      <alignment vertical="center" wrapText="1" readingOrder="2"/>
    </xf>
    <xf numFmtId="3" fontId="12" fillId="2" borderId="1" xfId="0" applyNumberFormat="1" applyFont="1" applyFill="1" applyBorder="1" applyAlignment="1">
      <alignment vertical="center" wrapText="1" readingOrder="2"/>
    </xf>
    <xf numFmtId="0" fontId="6" fillId="0" borderId="9" xfId="0" applyFont="1" applyBorder="1" applyAlignment="1">
      <alignment vertical="center" wrapText="1" readingOrder="2"/>
    </xf>
    <xf numFmtId="0" fontId="6" fillId="0" borderId="1" xfId="0" applyFont="1" applyBorder="1" applyAlignment="1">
      <alignment vertical="center" wrapText="1" readingOrder="2"/>
    </xf>
    <xf numFmtId="3" fontId="12" fillId="3" borderId="1" xfId="0" applyNumberFormat="1" applyFont="1" applyFill="1" applyBorder="1" applyAlignment="1">
      <alignment vertical="center" wrapText="1" readingOrder="2"/>
    </xf>
    <xf numFmtId="0" fontId="4" fillId="0" borderId="1" xfId="0" applyFont="1" applyBorder="1" applyAlignment="1">
      <alignment vertical="center" wrapText="1" readingOrder="2"/>
    </xf>
    <xf numFmtId="0" fontId="4" fillId="0" borderId="7" xfId="0" applyFont="1" applyBorder="1" applyAlignment="1">
      <alignment vertical="center" wrapText="1" readingOrder="2"/>
    </xf>
    <xf numFmtId="3" fontId="12" fillId="2" borderId="10" xfId="0" applyNumberFormat="1" applyFont="1" applyFill="1" applyBorder="1" applyAlignment="1">
      <alignment vertical="center" wrapText="1" readingOrder="2"/>
    </xf>
    <xf numFmtId="0" fontId="29" fillId="0" borderId="0" xfId="0" applyFont="1" applyBorder="1" applyAlignment="1">
      <alignment vertical="center" readingOrder="2"/>
    </xf>
    <xf numFmtId="0" fontId="4" fillId="0" borderId="8" xfId="0" applyFont="1" applyBorder="1" applyAlignment="1">
      <alignment vertical="center" wrapText="1" readingOrder="2"/>
    </xf>
    <xf numFmtId="0" fontId="4" fillId="0" borderId="6" xfId="0" applyFont="1" applyBorder="1" applyAlignment="1">
      <alignment vertical="center" wrapText="1" readingOrder="2"/>
    </xf>
    <xf numFmtId="0" fontId="29" fillId="0" borderId="15" xfId="0" applyFont="1" applyBorder="1" applyAlignment="1">
      <alignment vertical="center" wrapText="1" readingOrder="2"/>
    </xf>
    <xf numFmtId="165" fontId="6" fillId="0" borderId="0" xfId="0" applyNumberFormat="1" applyFont="1" applyAlignment="1">
      <alignment horizontal="center" vertical="center" readingOrder="2"/>
    </xf>
    <xf numFmtId="165" fontId="4" fillId="0" borderId="7" xfId="0" applyNumberFormat="1" applyFont="1" applyBorder="1" applyAlignment="1">
      <alignment horizontal="center" vertical="center" wrapText="1" readingOrder="2"/>
    </xf>
    <xf numFmtId="165" fontId="4" fillId="0" borderId="1" xfId="0" applyNumberFormat="1" applyFont="1" applyBorder="1" applyAlignment="1">
      <alignment horizontal="center" vertical="center" wrapText="1" readingOrder="2"/>
    </xf>
    <xf numFmtId="165" fontId="4" fillId="0" borderId="8" xfId="0" applyNumberFormat="1" applyFont="1" applyBorder="1" applyAlignment="1">
      <alignment horizontal="center" vertical="center" wrapText="1" readingOrder="2"/>
    </xf>
    <xf numFmtId="165" fontId="4" fillId="0" borderId="10" xfId="0" applyNumberFormat="1" applyFont="1" applyBorder="1" applyAlignment="1">
      <alignment horizontal="center" vertical="center" wrapText="1" readingOrder="2"/>
    </xf>
    <xf numFmtId="165" fontId="13" fillId="0" borderId="15" xfId="0" applyNumberFormat="1" applyFont="1" applyBorder="1" applyAlignment="1">
      <alignment horizontal="center" vertical="center"/>
    </xf>
    <xf numFmtId="165" fontId="3" fillId="0" borderId="6" xfId="0" applyNumberFormat="1" applyFont="1" applyBorder="1" applyAlignment="1">
      <alignment horizontal="center" vertical="center" wrapText="1" readingOrder="2"/>
    </xf>
    <xf numFmtId="165" fontId="3" fillId="0" borderId="9" xfId="0" applyNumberFormat="1" applyFont="1" applyBorder="1" applyAlignment="1">
      <alignment horizontal="center" vertical="center" wrapText="1" readingOrder="2"/>
    </xf>
    <xf numFmtId="165" fontId="4" fillId="0" borderId="17" xfId="0" applyNumberFormat="1" applyFont="1" applyBorder="1" applyAlignment="1">
      <alignment horizontal="center" vertical="center" wrapText="1" readingOrder="2"/>
    </xf>
    <xf numFmtId="165" fontId="4" fillId="0" borderId="23" xfId="0" applyNumberFormat="1" applyFont="1" applyBorder="1" applyAlignment="1">
      <alignment horizontal="center" vertical="center" wrapText="1" readingOrder="2"/>
    </xf>
    <xf numFmtId="165" fontId="7" fillId="0" borderId="29" xfId="0" applyNumberFormat="1" applyFont="1" applyBorder="1" applyAlignment="1">
      <alignment horizontal="center" vertical="center" wrapText="1" readingOrder="2"/>
    </xf>
    <xf numFmtId="165" fontId="7" fillId="0" borderId="16" xfId="0" applyNumberFormat="1" applyFont="1" applyBorder="1" applyAlignment="1">
      <alignment horizontal="center" vertical="center" readingOrder="2"/>
    </xf>
    <xf numFmtId="165" fontId="5" fillId="0" borderId="0" xfId="0" applyNumberFormat="1" applyFont="1" applyBorder="1" applyAlignment="1">
      <alignment horizontal="right" vertical="center" readingOrder="2"/>
    </xf>
    <xf numFmtId="165" fontId="4" fillId="0" borderId="28" xfId="0" applyNumberFormat="1" applyFont="1" applyBorder="1" applyAlignment="1">
      <alignment horizontal="right" vertical="top" wrapText="1" readingOrder="2"/>
    </xf>
    <xf numFmtId="165" fontId="4" fillId="0" borderId="29" xfId="0" applyNumberFormat="1" applyFont="1" applyBorder="1" applyAlignment="1">
      <alignment horizontal="right" vertical="top" wrapText="1" readingOrder="2"/>
    </xf>
    <xf numFmtId="165" fontId="4" fillId="0" borderId="30" xfId="0" applyNumberFormat="1" applyFont="1" applyBorder="1" applyAlignment="1">
      <alignment horizontal="right" vertical="top" wrapText="1" readingOrder="2"/>
    </xf>
    <xf numFmtId="165" fontId="7" fillId="0" borderId="0" xfId="0" applyNumberFormat="1" applyFont="1" applyBorder="1" applyAlignment="1">
      <alignment horizontal="right" vertical="center" readingOrder="2"/>
    </xf>
    <xf numFmtId="165" fontId="7" fillId="0" borderId="0" xfId="0" applyNumberFormat="1" applyFont="1" applyBorder="1" applyAlignment="1">
      <alignment horizontal="center" vertical="center" readingOrder="2"/>
    </xf>
    <xf numFmtId="165" fontId="4" fillId="0" borderId="34" xfId="0" applyNumberFormat="1" applyFont="1" applyBorder="1" applyAlignment="1">
      <alignment horizontal="right" vertical="top" wrapText="1" readingOrder="2"/>
    </xf>
    <xf numFmtId="0" fontId="7" fillId="0" borderId="29" xfId="0" applyFont="1" applyBorder="1" applyAlignment="1">
      <alignment horizontal="right" vertical="center" wrapText="1" readingOrder="2"/>
    </xf>
    <xf numFmtId="0" fontId="6" fillId="0" borderId="0" xfId="0" applyFont="1" applyAlignment="1">
      <alignment horizontal="center" vertical="center" readingOrder="2"/>
    </xf>
    <xf numFmtId="0" fontId="30" fillId="0" borderId="0" xfId="0" applyFont="1" applyBorder="1" applyAlignment="1">
      <alignment horizontal="right" vertical="center" readingOrder="2"/>
    </xf>
    <xf numFmtId="0" fontId="30" fillId="0" borderId="39" xfId="0" applyFont="1" applyBorder="1" applyAlignment="1">
      <alignment horizontal="right" vertical="center" wrapText="1" readingOrder="2"/>
    </xf>
    <xf numFmtId="0" fontId="6" fillId="0" borderId="1" xfId="0" applyFont="1" applyBorder="1" applyAlignment="1">
      <alignment horizontal="center" vertical="center" wrapText="1" readingOrder="2"/>
    </xf>
    <xf numFmtId="0" fontId="30" fillId="0" borderId="0" xfId="0" applyFont="1" applyBorder="1" applyAlignment="1">
      <alignment horizontal="center" vertical="center" readingOrder="2"/>
    </xf>
    <xf numFmtId="0" fontId="30" fillId="0" borderId="15" xfId="0" applyFont="1" applyBorder="1" applyAlignment="1">
      <alignment horizontal="right" vertical="center" readingOrder="2"/>
    </xf>
    <xf numFmtId="0" fontId="5" fillId="0" borderId="0" xfId="0" applyFont="1" applyBorder="1" applyAlignment="1">
      <alignment horizontal="right" vertical="center" readingOrder="2"/>
    </xf>
    <xf numFmtId="0" fontId="7" fillId="0" borderId="0" xfId="0" applyFont="1" applyBorder="1" applyAlignment="1">
      <alignment horizontal="center" vertical="center" readingOrder="2"/>
    </xf>
    <xf numFmtId="0" fontId="6" fillId="0" borderId="35" xfId="0" applyFont="1" applyBorder="1" applyAlignment="1">
      <alignment horizontal="center" vertical="center" wrapText="1" readingOrder="2"/>
    </xf>
    <xf numFmtId="0" fontId="6" fillId="0" borderId="36" xfId="0" applyFont="1" applyBorder="1" applyAlignment="1">
      <alignment horizontal="center" vertical="center" wrapText="1" readingOrder="2"/>
    </xf>
    <xf numFmtId="0" fontId="26" fillId="0" borderId="28" xfId="0" applyFont="1" applyBorder="1" applyAlignment="1">
      <alignment horizontal="right" vertical="top" wrapText="1" readingOrder="2"/>
    </xf>
    <xf numFmtId="0" fontId="26" fillId="0" borderId="29" xfId="0" applyFont="1" applyBorder="1" applyAlignment="1">
      <alignment horizontal="right" vertical="top" wrapText="1" readingOrder="2"/>
    </xf>
    <xf numFmtId="0" fontId="26" fillId="0" borderId="30" xfId="0" applyFont="1" applyBorder="1" applyAlignment="1">
      <alignment horizontal="right" vertical="top" wrapText="1" readingOrder="2"/>
    </xf>
    <xf numFmtId="0" fontId="7" fillId="0" borderId="0" xfId="0" applyFont="1" applyBorder="1" applyAlignment="1">
      <alignment horizontal="right" vertical="center" readingOrder="2"/>
    </xf>
    <xf numFmtId="0" fontId="7" fillId="0" borderId="29" xfId="0" applyFont="1" applyBorder="1" applyAlignment="1">
      <alignment horizontal="center" vertical="center" wrapText="1" readingOrder="2"/>
    </xf>
    <xf numFmtId="0" fontId="7" fillId="0" borderId="28" xfId="0" applyFont="1" applyBorder="1" applyAlignment="1">
      <alignment horizontal="center" vertical="center" wrapText="1" readingOrder="2"/>
    </xf>
    <xf numFmtId="0" fontId="7" fillId="0" borderId="30" xfId="0" applyFont="1" applyBorder="1" applyAlignment="1">
      <alignment horizontal="center" vertical="center" wrapText="1" readingOrder="2"/>
    </xf>
    <xf numFmtId="0" fontId="4" fillId="0" borderId="8"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3" fillId="0" borderId="0" xfId="0" applyFont="1" applyAlignment="1">
      <alignment horizontal="center" vertical="center" readingOrder="2"/>
    </xf>
    <xf numFmtId="0" fontId="29" fillId="0" borderId="0" xfId="0" applyFont="1" applyBorder="1" applyAlignment="1">
      <alignment horizontal="right" vertical="center" readingOrder="2"/>
    </xf>
    <xf numFmtId="0" fontId="29" fillId="0" borderId="15" xfId="0" applyFont="1" applyBorder="1" applyAlignment="1">
      <alignment horizontal="right" vertical="center" readingOrder="2"/>
    </xf>
    <xf numFmtId="0" fontId="29" fillId="0" borderId="0" xfId="0" applyFont="1" applyBorder="1" applyAlignment="1">
      <alignment horizontal="center" vertical="center" readingOrder="2"/>
    </xf>
    <xf numFmtId="0" fontId="29" fillId="0" borderId="15" xfId="0" applyFont="1" applyBorder="1" applyAlignment="1">
      <alignment horizontal="center" vertical="center" readingOrder="2"/>
    </xf>
    <xf numFmtId="0" fontId="3" fillId="0" borderId="35" xfId="0" applyFont="1" applyBorder="1" applyAlignment="1">
      <alignment horizontal="center" vertical="center" wrapText="1" readingOrder="2"/>
    </xf>
    <xf numFmtId="0" fontId="3" fillId="0" borderId="36" xfId="0" applyFont="1" applyBorder="1" applyAlignment="1">
      <alignment horizontal="center" vertical="center" wrapText="1" readingOrder="2"/>
    </xf>
    <xf numFmtId="0" fontId="4" fillId="0" borderId="7" xfId="0" applyFont="1" applyBorder="1" applyAlignment="1">
      <alignment horizontal="center" vertical="center" wrapText="1" readingOrder="2"/>
    </xf>
    <xf numFmtId="0" fontId="4" fillId="0" borderId="1" xfId="0" applyFont="1" applyBorder="1" applyAlignment="1">
      <alignment horizontal="center" vertical="center" wrapText="1" readingOrder="2"/>
    </xf>
    <xf numFmtId="0" fontId="4" fillId="0" borderId="28" xfId="0" applyFont="1" applyBorder="1" applyAlignment="1">
      <alignment horizontal="right" vertical="top" wrapText="1" readingOrder="2"/>
    </xf>
    <xf numFmtId="0" fontId="4" fillId="0" borderId="29" xfId="0" applyFont="1" applyBorder="1" applyAlignment="1">
      <alignment horizontal="right" vertical="top" wrapText="1" readingOrder="2"/>
    </xf>
    <xf numFmtId="0" fontId="4" fillId="0" borderId="30" xfId="0" applyFont="1" applyBorder="1" applyAlignment="1">
      <alignment horizontal="right" vertical="top" wrapText="1" readingOrder="2"/>
    </xf>
    <xf numFmtId="0" fontId="6" fillId="0" borderId="29" xfId="0" applyFont="1" applyBorder="1" applyAlignment="1">
      <alignment horizontal="right" vertical="center" wrapText="1" readingOrder="2"/>
    </xf>
    <xf numFmtId="0" fontId="6" fillId="0" borderId="0" xfId="0" applyFont="1" applyBorder="1" applyAlignment="1">
      <alignment horizontal="center" vertical="center" readingOrder="2"/>
    </xf>
    <xf numFmtId="0" fontId="6" fillId="0" borderId="0" xfId="0" applyFont="1" applyBorder="1" applyAlignment="1">
      <alignment horizontal="right" vertical="center" readingOrder="2"/>
    </xf>
    <xf numFmtId="0" fontId="6" fillId="0" borderId="28" xfId="0" applyFont="1" applyBorder="1" applyAlignment="1">
      <alignment horizontal="center" vertical="center" wrapText="1" readingOrder="2"/>
    </xf>
    <xf numFmtId="0" fontId="6" fillId="0" borderId="29" xfId="0" applyFont="1" applyBorder="1" applyAlignment="1">
      <alignment horizontal="center" vertical="center" wrapText="1" readingOrder="2"/>
    </xf>
    <xf numFmtId="0" fontId="6" fillId="0" borderId="30" xfId="0" applyFont="1" applyBorder="1" applyAlignment="1">
      <alignment horizontal="center" vertical="center" wrapText="1" readingOrder="2"/>
    </xf>
    <xf numFmtId="0" fontId="6" fillId="0" borderId="28" xfId="0" applyFont="1" applyBorder="1" applyAlignment="1">
      <alignment horizontal="right" vertical="top" wrapText="1" readingOrder="2"/>
    </xf>
    <xf numFmtId="0" fontId="6" fillId="0" borderId="29" xfId="0" applyFont="1" applyBorder="1" applyAlignment="1">
      <alignment horizontal="right" vertical="top" wrapText="1" readingOrder="2"/>
    </xf>
    <xf numFmtId="0" fontId="6" fillId="0" borderId="30" xfId="0" applyFont="1" applyBorder="1" applyAlignment="1">
      <alignment horizontal="right" vertical="top" wrapText="1" readingOrder="2"/>
    </xf>
    <xf numFmtId="0" fontId="4" fillId="0" borderId="29" xfId="0" applyFont="1" applyBorder="1" applyAlignment="1">
      <alignment horizontal="right" vertical="center" wrapText="1" readingOrder="2"/>
    </xf>
    <xf numFmtId="0" fontId="7" fillId="0" borderId="28" xfId="0" applyFont="1" applyBorder="1" applyAlignment="1">
      <alignment horizontal="right" vertical="top" wrapText="1" readingOrder="2"/>
    </xf>
    <xf numFmtId="0" fontId="7" fillId="0" borderId="29" xfId="0" applyFont="1" applyBorder="1" applyAlignment="1">
      <alignment horizontal="right" vertical="top" wrapText="1" readingOrder="2"/>
    </xf>
    <xf numFmtId="0" fontId="7" fillId="0" borderId="30" xfId="0" applyFont="1" applyBorder="1" applyAlignment="1">
      <alignment horizontal="right" vertical="top" wrapText="1" readingOrder="2"/>
    </xf>
    <xf numFmtId="0" fontId="5" fillId="0" borderId="1" xfId="0" applyFont="1" applyBorder="1" applyAlignment="1">
      <alignment horizontal="center" vertical="center" wrapText="1" readingOrder="2"/>
    </xf>
    <xf numFmtId="0" fontId="5" fillId="0" borderId="31" xfId="0" applyFont="1" applyBorder="1" applyAlignment="1">
      <alignment horizontal="right" vertical="top" wrapText="1" readingOrder="2"/>
    </xf>
    <xf numFmtId="0" fontId="5" fillId="0" borderId="32" xfId="0" applyFont="1" applyBorder="1" applyAlignment="1">
      <alignment horizontal="right" vertical="top" wrapText="1" readingOrder="2"/>
    </xf>
    <xf numFmtId="0" fontId="5" fillId="0" borderId="33" xfId="0" applyFont="1" applyBorder="1" applyAlignment="1">
      <alignment horizontal="right" vertical="top" wrapText="1" readingOrder="2"/>
    </xf>
    <xf numFmtId="0" fontId="1" fillId="0" borderId="0" xfId="0" applyFont="1" applyAlignment="1">
      <alignment horizontal="center" vertical="center"/>
    </xf>
    <xf numFmtId="0" fontId="4" fillId="0" borderId="15" xfId="0" applyFont="1" applyBorder="1" applyAlignment="1">
      <alignment horizontal="center" vertical="center" readingOrder="2"/>
    </xf>
    <xf numFmtId="0" fontId="3" fillId="0" borderId="18" xfId="0" applyFont="1" applyBorder="1" applyAlignment="1">
      <alignment horizontal="center" vertical="center" wrapText="1" readingOrder="2"/>
    </xf>
    <xf numFmtId="0" fontId="3" fillId="0" borderId="19" xfId="0" applyFont="1" applyBorder="1" applyAlignment="1">
      <alignment horizontal="center" vertical="center" wrapText="1" readingOrder="2"/>
    </xf>
    <xf numFmtId="0" fontId="8" fillId="0" borderId="9" xfId="0" applyFont="1" applyBorder="1" applyAlignment="1">
      <alignment horizontal="center" vertical="center" wrapText="1" readingOrder="2"/>
    </xf>
    <xf numFmtId="0" fontId="8" fillId="0" borderId="1" xfId="0" applyFont="1" applyBorder="1" applyAlignment="1">
      <alignment horizontal="center" vertical="center" wrapText="1" readingOrder="2"/>
    </xf>
    <xf numFmtId="0" fontId="3" fillId="0" borderId="17" xfId="0" applyFont="1" applyBorder="1" applyAlignment="1">
      <alignment horizontal="center" vertical="center" wrapText="1" readingOrder="2"/>
    </xf>
    <xf numFmtId="0" fontId="3" fillId="0" borderId="14" xfId="0" applyFont="1" applyBorder="1" applyAlignment="1">
      <alignment horizontal="center" vertical="center" wrapText="1" readingOrder="2"/>
    </xf>
    <xf numFmtId="0" fontId="3" fillId="0" borderId="22" xfId="0" applyFont="1" applyBorder="1" applyAlignment="1">
      <alignment horizontal="center" vertical="center" wrapText="1" readingOrder="2"/>
    </xf>
    <xf numFmtId="0" fontId="3" fillId="0" borderId="5" xfId="0" applyFont="1" applyBorder="1" applyAlignment="1">
      <alignment horizontal="center" vertical="center" wrapText="1" readingOrder="2"/>
    </xf>
    <xf numFmtId="0" fontId="5" fillId="0" borderId="7" xfId="0" applyFont="1" applyBorder="1" applyAlignment="1">
      <alignment horizontal="center" vertical="center" wrapText="1" readingOrder="2"/>
    </xf>
    <xf numFmtId="0" fontId="3" fillId="0" borderId="7" xfId="0" applyFont="1" applyBorder="1" applyAlignment="1">
      <alignment horizontal="center" vertical="center" wrapText="1" readingOrder="2"/>
    </xf>
    <xf numFmtId="0" fontId="3" fillId="0" borderId="1" xfId="0" applyFont="1" applyBorder="1" applyAlignment="1">
      <alignment horizontal="center" vertical="center" wrapText="1" readingOrder="2"/>
    </xf>
    <xf numFmtId="0" fontId="1" fillId="0" borderId="15" xfId="0" applyFont="1" applyBorder="1" applyAlignment="1">
      <alignment horizontal="center" vertical="center"/>
    </xf>
    <xf numFmtId="0" fontId="4" fillId="0" borderId="31" xfId="0" applyFont="1" applyBorder="1" applyAlignment="1">
      <alignment horizontal="right" vertical="top" wrapText="1" readingOrder="2"/>
    </xf>
    <xf numFmtId="0" fontId="4" fillId="0" borderId="32" xfId="0" applyFont="1" applyBorder="1" applyAlignment="1">
      <alignment horizontal="right" vertical="top" wrapText="1" readingOrder="2"/>
    </xf>
    <xf numFmtId="0" fontId="4" fillId="0" borderId="33" xfId="0" applyFont="1" applyBorder="1" applyAlignment="1">
      <alignment horizontal="right" vertical="top" wrapText="1" readingOrder="2"/>
    </xf>
    <xf numFmtId="0" fontId="7" fillId="0" borderId="16" xfId="0" applyFont="1" applyBorder="1" applyAlignment="1">
      <alignment horizontal="center" vertical="center" readingOrder="2"/>
    </xf>
    <xf numFmtId="0" fontId="3" fillId="0" borderId="9" xfId="0" applyFont="1" applyBorder="1" applyAlignment="1">
      <alignment horizontal="center" vertical="center" wrapText="1" readingOrder="2"/>
    </xf>
    <xf numFmtId="0" fontId="3" fillId="0" borderId="17" xfId="0" applyFont="1" applyBorder="1" applyAlignment="1">
      <alignment horizontal="center" vertical="center" readingOrder="2"/>
    </xf>
    <xf numFmtId="0" fontId="3" fillId="0" borderId="23" xfId="0" applyFont="1" applyBorder="1" applyAlignment="1">
      <alignment horizontal="center" vertical="center" readingOrder="2"/>
    </xf>
    <xf numFmtId="0" fontId="3" fillId="0" borderId="14" xfId="0" applyFont="1" applyBorder="1" applyAlignment="1">
      <alignment horizontal="center" vertical="center" readingOrder="2"/>
    </xf>
    <xf numFmtId="0" fontId="3" fillId="0" borderId="20" xfId="0" applyFont="1" applyBorder="1" applyAlignment="1">
      <alignment horizontal="center" vertical="center" wrapText="1" readingOrder="2"/>
    </xf>
    <xf numFmtId="0" fontId="3" fillId="0" borderId="21" xfId="0" applyFont="1" applyBorder="1" applyAlignment="1">
      <alignment horizontal="center" vertical="center" wrapText="1" readingOrder="2"/>
    </xf>
    <xf numFmtId="0" fontId="3" fillId="0" borderId="24" xfId="0" applyFont="1" applyBorder="1" applyAlignment="1">
      <alignment horizontal="center" vertical="center" wrapText="1" readingOrder="2"/>
    </xf>
    <xf numFmtId="0" fontId="3" fillId="0" borderId="4" xfId="0" applyFont="1" applyBorder="1" applyAlignment="1">
      <alignment horizontal="center" vertical="center" wrapText="1" readingOrder="2"/>
    </xf>
    <xf numFmtId="0" fontId="7" fillId="0" borderId="15" xfId="0" applyFont="1" applyBorder="1" applyAlignment="1">
      <alignment horizontal="right" vertical="center" readingOrder="2"/>
    </xf>
    <xf numFmtId="0" fontId="3" fillId="0" borderId="31" xfId="0" applyFont="1" applyBorder="1" applyAlignment="1">
      <alignment horizontal="right" vertical="top" wrapText="1" readingOrder="2"/>
    </xf>
    <xf numFmtId="0" fontId="3" fillId="0" borderId="32" xfId="0" applyFont="1" applyBorder="1" applyAlignment="1">
      <alignment horizontal="right" vertical="top" wrapText="1" readingOrder="2"/>
    </xf>
    <xf numFmtId="0" fontId="3" fillId="0" borderId="33" xfId="0" applyFont="1" applyBorder="1" applyAlignment="1">
      <alignment horizontal="right" vertical="top" wrapText="1" readingOrder="2"/>
    </xf>
    <xf numFmtId="0" fontId="6" fillId="0" borderId="22" xfId="0" applyFont="1" applyBorder="1" applyAlignment="1">
      <alignment horizontal="center" vertical="center" wrapText="1" readingOrder="2"/>
    </xf>
    <xf numFmtId="0" fontId="6" fillId="0" borderId="5" xfId="0" applyFont="1" applyBorder="1" applyAlignment="1">
      <alignment horizontal="center" vertical="center" wrapText="1" readingOrder="2"/>
    </xf>
    <xf numFmtId="0" fontId="3" fillId="0" borderId="25" xfId="0" applyFont="1" applyBorder="1" applyAlignment="1">
      <alignment horizontal="center" vertical="center" readingOrder="2"/>
    </xf>
    <xf numFmtId="0" fontId="3" fillId="0" borderId="16" xfId="0" applyFont="1" applyBorder="1" applyAlignment="1">
      <alignment horizontal="center" vertical="center" readingOrder="2"/>
    </xf>
    <xf numFmtId="0" fontId="3" fillId="0" borderId="21" xfId="0" applyFont="1" applyBorder="1" applyAlignment="1">
      <alignment horizontal="center" vertical="center" readingOrder="2"/>
    </xf>
    <xf numFmtId="0" fontId="6" fillId="0" borderId="34" xfId="0" applyFont="1" applyBorder="1" applyAlignment="1">
      <alignment horizontal="right" vertical="center" readingOrder="2"/>
    </xf>
    <xf numFmtId="0" fontId="6" fillId="0" borderId="37" xfId="0" applyFont="1" applyBorder="1" applyAlignment="1">
      <alignment horizontal="right" vertical="center" readingOrder="2"/>
    </xf>
    <xf numFmtId="0" fontId="6" fillId="0" borderId="16" xfId="0" applyFont="1" applyBorder="1" applyAlignment="1">
      <alignment horizontal="center" vertical="center" readingOrder="2"/>
    </xf>
    <xf numFmtId="0" fontId="12" fillId="0" borderId="0" xfId="0" applyFont="1" applyAlignment="1">
      <alignment horizontal="center" vertical="center" readingOrder="2"/>
    </xf>
    <xf numFmtId="0" fontId="12" fillId="0" borderId="15" xfId="0" applyFont="1" applyBorder="1" applyAlignment="1">
      <alignment horizontal="center" vertical="center" readingOrder="2"/>
    </xf>
    <xf numFmtId="0" fontId="8" fillId="0" borderId="0" xfId="0" applyFont="1" applyBorder="1" applyAlignment="1">
      <alignment horizontal="center" vertical="center" readingOrder="2"/>
    </xf>
    <xf numFmtId="0" fontId="8" fillId="0" borderId="15" xfId="0" applyFont="1" applyBorder="1" applyAlignment="1">
      <alignment horizontal="center" vertical="center" readingOrder="2"/>
    </xf>
    <xf numFmtId="0" fontId="30" fillId="0" borderId="0" xfId="0" applyFont="1" applyAlignment="1">
      <alignment horizontal="right" vertical="center" readingOrder="2"/>
    </xf>
    <xf numFmtId="0" fontId="4" fillId="0" borderId="0" xfId="0" applyFont="1" applyAlignment="1">
      <alignment horizontal="center" vertical="center" readingOrder="2"/>
    </xf>
    <xf numFmtId="0" fontId="5" fillId="0" borderId="28" xfId="0" applyFont="1" applyBorder="1" applyAlignment="1">
      <alignment horizontal="center" vertical="center" wrapText="1" readingOrder="2"/>
    </xf>
    <xf numFmtId="0" fontId="5" fillId="0" borderId="29" xfId="0" applyFont="1" applyBorder="1" applyAlignment="1">
      <alignment horizontal="center" vertical="center" wrapText="1" readingOrder="2"/>
    </xf>
    <xf numFmtId="0" fontId="30" fillId="0" borderId="15" xfId="0" applyFont="1" applyBorder="1" applyAlignment="1">
      <alignment horizontal="center" vertical="center" readingOrder="2"/>
    </xf>
    <xf numFmtId="0" fontId="5" fillId="0" borderId="16" xfId="0" applyFont="1" applyBorder="1" applyAlignment="1">
      <alignment horizontal="center" vertical="center" readingOrder="2"/>
    </xf>
    <xf numFmtId="0" fontId="3" fillId="0" borderId="0" xfId="0" applyFont="1" applyAlignment="1">
      <alignment horizontal="center" vertical="center" wrapText="1" readingOrder="2"/>
    </xf>
    <xf numFmtId="0" fontId="3" fillId="0" borderId="28" xfId="0" applyFont="1" applyBorder="1" applyAlignment="1">
      <alignment horizontal="right" vertical="top" wrapText="1" readingOrder="2"/>
    </xf>
    <xf numFmtId="0" fontId="3" fillId="0" borderId="29" xfId="0" applyFont="1" applyBorder="1" applyAlignment="1">
      <alignment horizontal="right" vertical="top" wrapText="1" readingOrder="2"/>
    </xf>
    <xf numFmtId="0" fontId="3" fillId="0" borderId="30" xfId="0" applyFont="1" applyBorder="1" applyAlignment="1">
      <alignment horizontal="right" vertical="top" wrapText="1" readingOrder="2"/>
    </xf>
    <xf numFmtId="0" fontId="5" fillId="0" borderId="8" xfId="0" applyFont="1" applyBorder="1" applyAlignment="1">
      <alignment horizontal="center" vertical="center" wrapText="1" readingOrder="2"/>
    </xf>
    <xf numFmtId="0" fontId="3" fillId="3" borderId="34" xfId="0" applyFont="1" applyFill="1" applyBorder="1" applyAlignment="1">
      <alignment horizontal="right" vertical="top" wrapText="1" readingOrder="2"/>
    </xf>
    <xf numFmtId="0" fontId="3" fillId="0" borderId="15" xfId="0" applyFont="1" applyBorder="1" applyAlignment="1">
      <alignment horizontal="right" vertical="center" readingOrder="2"/>
    </xf>
    <xf numFmtId="0" fontId="9" fillId="0" borderId="0" xfId="0" applyFont="1" applyAlignment="1">
      <alignment horizontal="center" vertical="center" wrapText="1" readingOrder="2"/>
    </xf>
    <xf numFmtId="0" fontId="5" fillId="0" borderId="6" xfId="0" applyFont="1" applyBorder="1" applyAlignment="1">
      <alignment horizontal="center" vertical="center" wrapText="1" readingOrder="2"/>
    </xf>
    <xf numFmtId="0" fontId="5" fillId="0" borderId="0" xfId="0" applyFont="1" applyBorder="1" applyAlignment="1">
      <alignment horizontal="center" vertical="center" readingOrder="2"/>
    </xf>
    <xf numFmtId="3" fontId="11" fillId="0" borderId="9" xfId="0" applyNumberFormat="1" applyFont="1" applyBorder="1" applyAlignment="1">
      <alignment horizontal="center" vertical="center" wrapText="1" readingOrder="2"/>
    </xf>
    <xf numFmtId="3" fontId="11" fillId="0" borderId="1" xfId="0" applyNumberFormat="1" applyFont="1" applyBorder="1" applyAlignment="1">
      <alignment horizontal="center" vertical="center" wrapText="1" readingOrder="2"/>
    </xf>
    <xf numFmtId="0" fontId="5" fillId="0" borderId="11" xfId="0" applyFont="1" applyBorder="1" applyAlignment="1">
      <alignment horizontal="right" vertical="top" wrapText="1" readingOrder="2"/>
    </xf>
    <xf numFmtId="0" fontId="5" fillId="0" borderId="12" xfId="0" applyFont="1" applyBorder="1" applyAlignment="1">
      <alignment horizontal="right" vertical="top" wrapText="1" readingOrder="2"/>
    </xf>
    <xf numFmtId="0" fontId="5" fillId="0" borderId="13" xfId="0" applyFont="1" applyBorder="1" applyAlignment="1">
      <alignment horizontal="right" vertical="top" wrapText="1" readingOrder="2"/>
    </xf>
    <xf numFmtId="3" fontId="11" fillId="0" borderId="10" xfId="0" applyNumberFormat="1" applyFont="1" applyBorder="1" applyAlignment="1">
      <alignment horizontal="center" vertical="center" wrapText="1" readingOrder="2"/>
    </xf>
    <xf numFmtId="0" fontId="5" fillId="0" borderId="30" xfId="0" applyFont="1" applyBorder="1" applyAlignment="1">
      <alignment horizontal="center" vertical="center" wrapText="1" readingOrder="2"/>
    </xf>
    <xf numFmtId="0" fontId="5" fillId="0" borderId="28" xfId="0" applyFont="1" applyBorder="1" applyAlignment="1">
      <alignment horizontal="right" vertical="top" wrapText="1" readingOrder="2"/>
    </xf>
    <xf numFmtId="0" fontId="5" fillId="0" borderId="29" xfId="0" applyFont="1" applyBorder="1" applyAlignment="1">
      <alignment horizontal="right" vertical="top" wrapText="1" readingOrder="2"/>
    </xf>
    <xf numFmtId="0" fontId="5" fillId="0" borderId="30" xfId="0" applyFont="1" applyBorder="1" applyAlignment="1">
      <alignment horizontal="right" vertical="top" wrapText="1" readingOrder="2"/>
    </xf>
    <xf numFmtId="0" fontId="5" fillId="0" borderId="37" xfId="0" applyFont="1" applyBorder="1" applyAlignment="1">
      <alignment horizontal="right" vertical="center" readingOrder="2"/>
    </xf>
    <xf numFmtId="3" fontId="8" fillId="0" borderId="2" xfId="0" applyNumberFormat="1" applyFont="1" applyBorder="1" applyAlignment="1">
      <alignment horizontal="center" vertical="center" wrapText="1" readingOrder="2"/>
    </xf>
    <xf numFmtId="3" fontId="8" fillId="0" borderId="3" xfId="0" applyNumberFormat="1" applyFont="1" applyBorder="1" applyAlignment="1">
      <alignment horizontal="center" vertical="center" wrapText="1" readingOrder="2"/>
    </xf>
    <xf numFmtId="0" fontId="5" fillId="0" borderId="17" xfId="0" applyFont="1" applyBorder="1" applyAlignment="1">
      <alignment horizontal="center" vertical="center" wrapText="1" readingOrder="2"/>
    </xf>
    <xf numFmtId="0" fontId="5" fillId="0" borderId="14" xfId="0" applyFont="1" applyBorder="1" applyAlignment="1">
      <alignment horizontal="center" vertical="center" wrapText="1" readingOrder="2"/>
    </xf>
    <xf numFmtId="0" fontId="5" fillId="0" borderId="38" xfId="0" applyFont="1" applyBorder="1" applyAlignment="1">
      <alignment horizontal="center" vertical="center" wrapText="1" readingOrder="2"/>
    </xf>
    <xf numFmtId="3" fontId="8" fillId="0" borderId="27" xfId="0" applyNumberFormat="1" applyFont="1" applyBorder="1" applyAlignment="1">
      <alignment horizontal="center" vertical="center" wrapText="1" readingOrder="2"/>
    </xf>
    <xf numFmtId="0" fontId="3" fillId="0" borderId="29" xfId="0" applyFont="1" applyBorder="1" applyAlignment="1">
      <alignment horizontal="center" vertical="center" wrapText="1" readingOrder="2"/>
    </xf>
    <xf numFmtId="0" fontId="7" fillId="0" borderId="34" xfId="0" applyFont="1" applyBorder="1" applyAlignment="1">
      <alignment horizontal="right" vertical="center" readingOrder="2"/>
    </xf>
    <xf numFmtId="0" fontId="3" fillId="0" borderId="28" xfId="0" applyFont="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rightToLeft="1" tabSelected="1" zoomScale="58" zoomScaleNormal="58" zoomScaleSheetLayoutView="70" zoomScalePageLayoutView="60" workbookViewId="0">
      <selection activeCell="I9" sqref="I9"/>
    </sheetView>
  </sheetViews>
  <sheetFormatPr defaultColWidth="20.140625" defaultRowHeight="21" x14ac:dyDescent="0.25"/>
  <cols>
    <col min="1" max="1" width="18.140625" style="52" customWidth="1"/>
    <col min="2" max="2" width="25.85546875" style="52" customWidth="1"/>
    <col min="3" max="3" width="31" style="52" customWidth="1"/>
    <col min="4" max="4" width="26.42578125" style="52" customWidth="1"/>
    <col min="5" max="5" width="28.5703125" style="52" customWidth="1"/>
    <col min="6" max="6" width="26" style="52" customWidth="1"/>
    <col min="7" max="7" width="24.140625" style="52" customWidth="1"/>
    <col min="8" max="8" width="22.42578125" style="52" customWidth="1"/>
    <col min="9" max="9" width="30.28515625" style="52" customWidth="1"/>
    <col min="10" max="10" width="31.42578125" style="52" customWidth="1"/>
    <col min="11" max="16384" width="20.140625" style="52"/>
  </cols>
  <sheetData>
    <row r="1" spans="1:10" ht="53.25" customHeight="1" x14ac:dyDescent="1.45">
      <c r="B1" s="160" t="s">
        <v>105</v>
      </c>
      <c r="C1" s="160"/>
      <c r="D1" s="160"/>
      <c r="E1" s="160"/>
      <c r="F1" s="160"/>
      <c r="G1" s="160"/>
      <c r="H1" s="160"/>
      <c r="I1" s="160"/>
      <c r="J1" s="78" t="s">
        <v>81</v>
      </c>
    </row>
    <row r="2" spans="1:10" ht="54.75" thickBot="1" x14ac:dyDescent="0.3">
      <c r="A2" s="75" t="s">
        <v>34</v>
      </c>
      <c r="B2" s="76">
        <v>131600</v>
      </c>
      <c r="C2" s="77" t="s">
        <v>97</v>
      </c>
      <c r="D2" s="165"/>
      <c r="E2" s="165"/>
      <c r="F2" s="52" t="s">
        <v>137</v>
      </c>
      <c r="G2" s="53" t="s">
        <v>0</v>
      </c>
      <c r="H2" s="160" t="s">
        <v>106</v>
      </c>
      <c r="I2" s="160"/>
      <c r="J2" s="160"/>
    </row>
    <row r="3" spans="1:10" ht="45" customHeight="1" x14ac:dyDescent="0.25">
      <c r="A3" s="166" t="s">
        <v>78</v>
      </c>
      <c r="B3" s="161" t="s">
        <v>45</v>
      </c>
      <c r="C3" s="168" t="s">
        <v>84</v>
      </c>
      <c r="D3" s="169"/>
      <c r="E3" s="169"/>
      <c r="F3" s="54"/>
      <c r="G3" s="161" t="s">
        <v>46</v>
      </c>
      <c r="H3" s="161"/>
      <c r="I3" s="161" t="s">
        <v>26</v>
      </c>
      <c r="J3" s="163" t="s">
        <v>47</v>
      </c>
    </row>
    <row r="4" spans="1:10" ht="45" customHeight="1" x14ac:dyDescent="0.25">
      <c r="A4" s="167"/>
      <c r="B4" s="162"/>
      <c r="C4" s="55">
        <v>440000</v>
      </c>
      <c r="D4" s="55" t="s">
        <v>135</v>
      </c>
      <c r="E4" s="55" t="s">
        <v>102</v>
      </c>
      <c r="F4" s="108">
        <v>120000</v>
      </c>
      <c r="G4" s="56" t="s">
        <v>1</v>
      </c>
      <c r="H4" s="56" t="s">
        <v>2</v>
      </c>
      <c r="I4" s="162"/>
      <c r="J4" s="164"/>
    </row>
    <row r="5" spans="1:10" ht="51.75" customHeight="1" x14ac:dyDescent="0.25">
      <c r="A5" s="63">
        <v>1903046010</v>
      </c>
      <c r="B5" s="121">
        <v>800000000000</v>
      </c>
      <c r="C5" s="121">
        <v>24000000000</v>
      </c>
      <c r="D5" s="121">
        <v>210000000000</v>
      </c>
      <c r="E5" s="121">
        <v>30000000000</v>
      </c>
      <c r="F5" s="121">
        <v>316000000000</v>
      </c>
      <c r="G5" s="121"/>
      <c r="H5" s="121"/>
      <c r="I5" s="121">
        <v>811000000000</v>
      </c>
      <c r="J5" s="122">
        <f>SUM(B5-C5+D5+E5+F5-I5)</f>
        <v>521000000000</v>
      </c>
    </row>
    <row r="6" spans="1:10" ht="51.75" customHeight="1" x14ac:dyDescent="0.25">
      <c r="A6" s="64">
        <v>1903046011</v>
      </c>
      <c r="B6" s="121">
        <v>48717000000</v>
      </c>
      <c r="C6" s="121">
        <v>1461510000</v>
      </c>
      <c r="D6" s="121"/>
      <c r="E6" s="121"/>
      <c r="F6" s="121">
        <v>-245490000</v>
      </c>
      <c r="G6" s="121"/>
      <c r="H6" s="121"/>
      <c r="I6" s="121">
        <v>15000000000</v>
      </c>
      <c r="J6" s="122">
        <f>SUM(B6-C6+F6-I6)</f>
        <v>32010000000</v>
      </c>
    </row>
    <row r="7" spans="1:10" ht="49.5" customHeight="1" x14ac:dyDescent="0.25">
      <c r="A7" s="64">
        <v>1903046012</v>
      </c>
      <c r="B7" s="121">
        <v>17433000000</v>
      </c>
      <c r="C7" s="121">
        <v>522990000</v>
      </c>
      <c r="D7" s="121"/>
      <c r="E7" s="121"/>
      <c r="F7" s="121">
        <v>-90010000</v>
      </c>
      <c r="G7" s="121"/>
      <c r="H7" s="121"/>
      <c r="I7" s="121"/>
      <c r="J7" s="122">
        <f>SUM(B7-C7+F7)</f>
        <v>16820000000</v>
      </c>
    </row>
    <row r="8" spans="1:10" ht="51.75" customHeight="1" x14ac:dyDescent="0.25">
      <c r="A8" s="64">
        <v>1903046013</v>
      </c>
      <c r="B8" s="121">
        <v>400000000000</v>
      </c>
      <c r="C8" s="121">
        <v>12000000000</v>
      </c>
      <c r="D8" s="121"/>
      <c r="E8" s="121">
        <v>30000000000</v>
      </c>
      <c r="F8" s="121">
        <v>48000000000</v>
      </c>
      <c r="G8" s="121"/>
      <c r="H8" s="121"/>
      <c r="I8" s="121">
        <v>124000000000</v>
      </c>
      <c r="J8" s="122">
        <f>SUM(B8-C8+E8+F8-I8)</f>
        <v>342000000000</v>
      </c>
    </row>
    <row r="9" spans="1:10" ht="51.75" customHeight="1" x14ac:dyDescent="0.25">
      <c r="A9" s="58"/>
      <c r="B9" s="121"/>
      <c r="C9" s="121"/>
      <c r="D9" s="120"/>
      <c r="E9" s="121"/>
      <c r="F9" s="121"/>
      <c r="G9" s="121"/>
      <c r="H9" s="121"/>
      <c r="I9" s="121"/>
      <c r="J9" s="122"/>
    </row>
    <row r="10" spans="1:10" ht="51.75" customHeight="1" x14ac:dyDescent="0.25">
      <c r="A10" s="58"/>
      <c r="B10" s="121"/>
      <c r="C10" s="121"/>
      <c r="D10" s="121"/>
      <c r="E10" s="121"/>
      <c r="F10" s="121"/>
      <c r="G10" s="121"/>
      <c r="H10" s="121"/>
      <c r="I10" s="121"/>
      <c r="J10" s="122"/>
    </row>
    <row r="11" spans="1:10" ht="51.75" customHeight="1" x14ac:dyDescent="0.25">
      <c r="A11" s="58"/>
      <c r="B11" s="121"/>
      <c r="C11" s="121"/>
      <c r="D11" s="121"/>
      <c r="E11" s="121"/>
      <c r="F11" s="121"/>
      <c r="G11" s="121"/>
      <c r="H11" s="121"/>
      <c r="I11" s="121"/>
      <c r="J11" s="122"/>
    </row>
    <row r="12" spans="1:10" ht="51.75" customHeight="1" x14ac:dyDescent="0.25">
      <c r="A12" s="58"/>
      <c r="B12" s="121"/>
      <c r="C12" s="121"/>
      <c r="D12" s="121"/>
      <c r="F12" s="121"/>
      <c r="G12" s="121"/>
      <c r="H12" s="121"/>
      <c r="I12" s="121"/>
      <c r="J12" s="122"/>
    </row>
    <row r="13" spans="1:10" ht="51.75" customHeight="1" thickBot="1" x14ac:dyDescent="0.3">
      <c r="A13" s="59"/>
      <c r="B13" s="123">
        <f t="shared" ref="B13:J13" si="0">SUM(B5:B12)</f>
        <v>1266150000000</v>
      </c>
      <c r="C13" s="123">
        <f t="shared" si="0"/>
        <v>37984500000</v>
      </c>
      <c r="D13" s="123">
        <f t="shared" si="0"/>
        <v>210000000000</v>
      </c>
      <c r="E13" s="123">
        <f>SUM(E5:E11)</f>
        <v>60000000000</v>
      </c>
      <c r="F13" s="123">
        <f t="shared" si="0"/>
        <v>363664500000</v>
      </c>
      <c r="G13" s="123">
        <f t="shared" si="0"/>
        <v>0</v>
      </c>
      <c r="H13" s="123">
        <f t="shared" si="0"/>
        <v>0</v>
      </c>
      <c r="I13" s="123">
        <f t="shared" si="0"/>
        <v>950000000000</v>
      </c>
      <c r="J13" s="124">
        <f t="shared" si="0"/>
        <v>911830000000</v>
      </c>
    </row>
    <row r="14" spans="1:10" ht="75" customHeight="1" x14ac:dyDescent="0.25">
      <c r="A14" s="171" t="s">
        <v>4</v>
      </c>
      <c r="B14" s="171"/>
      <c r="C14" s="85"/>
      <c r="D14" s="171" t="s">
        <v>74</v>
      </c>
      <c r="E14" s="171"/>
      <c r="F14" s="86"/>
      <c r="G14" s="87"/>
      <c r="H14" s="177" t="s">
        <v>93</v>
      </c>
      <c r="I14" s="177"/>
      <c r="J14" s="87"/>
    </row>
    <row r="15" spans="1:10" ht="38.25" customHeight="1" x14ac:dyDescent="0.25">
      <c r="A15" s="176" t="s">
        <v>75</v>
      </c>
      <c r="B15" s="176"/>
      <c r="C15" s="176"/>
      <c r="D15" s="176"/>
      <c r="E15" s="176"/>
      <c r="F15" s="176"/>
      <c r="G15" s="176"/>
      <c r="H15" s="176"/>
      <c r="I15" s="176"/>
      <c r="J15" s="86" t="s">
        <v>113</v>
      </c>
    </row>
    <row r="16" spans="1:10" ht="75" customHeight="1" x14ac:dyDescent="0.25">
      <c r="A16" s="88"/>
      <c r="B16" s="170" t="s">
        <v>11</v>
      </c>
      <c r="C16" s="170"/>
      <c r="D16" s="89"/>
      <c r="E16" s="89"/>
      <c r="F16" s="89"/>
      <c r="G16" s="89"/>
      <c r="H16" s="170" t="s">
        <v>10</v>
      </c>
      <c r="I16" s="170"/>
      <c r="J16" s="90"/>
    </row>
    <row r="17" spans="1:10" ht="82.5" customHeight="1" x14ac:dyDescent="0.25">
      <c r="A17" s="173" t="s">
        <v>3</v>
      </c>
      <c r="B17" s="174"/>
      <c r="C17" s="174"/>
      <c r="D17" s="174"/>
      <c r="E17" s="174"/>
      <c r="F17" s="174"/>
      <c r="G17" s="174"/>
      <c r="H17" s="174"/>
      <c r="I17" s="174"/>
      <c r="J17" s="175"/>
    </row>
    <row r="18" spans="1:10" ht="45" customHeight="1" x14ac:dyDescent="0.25">
      <c r="A18" s="178" t="s">
        <v>85</v>
      </c>
      <c r="B18" s="178"/>
      <c r="C18" s="178"/>
      <c r="D18" s="178"/>
      <c r="E18" s="178"/>
      <c r="F18" s="178"/>
      <c r="G18" s="178"/>
      <c r="H18" s="178"/>
      <c r="I18" s="178"/>
      <c r="J18" s="178"/>
    </row>
    <row r="19" spans="1:10" ht="37.5" customHeight="1" x14ac:dyDescent="0.25">
      <c r="A19" s="172"/>
      <c r="B19" s="172"/>
      <c r="C19" s="172"/>
      <c r="D19" s="172"/>
      <c r="E19" s="172"/>
      <c r="F19" s="172"/>
      <c r="G19" s="172"/>
      <c r="H19" s="172"/>
      <c r="I19" s="172"/>
      <c r="J19" s="61"/>
    </row>
    <row r="26" spans="1:10" x14ac:dyDescent="0.25">
      <c r="C26" s="52">
        <v>9</v>
      </c>
    </row>
  </sheetData>
  <mergeCells count="18">
    <mergeCell ref="A19:I19"/>
    <mergeCell ref="A17:J17"/>
    <mergeCell ref="A15:I15"/>
    <mergeCell ref="D14:E14"/>
    <mergeCell ref="H14:I14"/>
    <mergeCell ref="A18:J18"/>
    <mergeCell ref="A3:A4"/>
    <mergeCell ref="B3:B4"/>
    <mergeCell ref="C3:E3"/>
    <mergeCell ref="G3:H3"/>
    <mergeCell ref="B16:C16"/>
    <mergeCell ref="H16:I16"/>
    <mergeCell ref="A14:B14"/>
    <mergeCell ref="B1:I1"/>
    <mergeCell ref="I3:I4"/>
    <mergeCell ref="J3:J4"/>
    <mergeCell ref="D2:E2"/>
    <mergeCell ref="H2:J2"/>
  </mergeCells>
  <printOptions horizontalCentered="1"/>
  <pageMargins left="0.11811023622047245" right="0.11811023622047245" top="0.35433070866141736" bottom="0.15748031496062992" header="0.11811023622047245" footer="0.11811023622047245"/>
  <pageSetup paperSize="9" scale="54" orientation="landscape" r:id="rId1"/>
  <headerFooter>
    <oddFooter>&amp;C&amp;"B Nazanin,Regular"&amp;14 5</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
  <sheetViews>
    <sheetView rightToLeft="1" view="pageLayout" zoomScale="66" zoomScaleNormal="100" zoomScaleSheetLayoutView="70" zoomScalePageLayoutView="66" workbookViewId="0">
      <selection activeCell="K8" sqref="K8"/>
    </sheetView>
  </sheetViews>
  <sheetFormatPr defaultColWidth="20.140625" defaultRowHeight="21" x14ac:dyDescent="0.25"/>
  <cols>
    <col min="1" max="1" width="14.28515625" style="1" customWidth="1"/>
    <col min="2" max="2" width="23.140625" style="1" customWidth="1"/>
    <col min="3" max="3" width="22" style="1" customWidth="1"/>
    <col min="4" max="4" width="23" style="1" customWidth="1"/>
    <col min="5" max="5" width="20.140625" style="1" customWidth="1"/>
    <col min="6" max="6" width="0.42578125" style="1" customWidth="1"/>
    <col min="7" max="7" width="21.140625" style="1" customWidth="1"/>
    <col min="8" max="8" width="19.85546875" style="1" customWidth="1"/>
    <col min="9" max="9" width="20.140625" style="1" customWidth="1"/>
    <col min="10" max="10" width="24.7109375" style="1" customWidth="1"/>
    <col min="11" max="11" width="24.140625" style="1" customWidth="1"/>
    <col min="12" max="16384" width="20.140625" style="1"/>
  </cols>
  <sheetData>
    <row r="1" spans="1:11" ht="53.25" customHeight="1" x14ac:dyDescent="1.3">
      <c r="B1" s="180" t="s">
        <v>122</v>
      </c>
      <c r="C1" s="180"/>
      <c r="D1" s="180"/>
      <c r="E1" s="180"/>
      <c r="F1" s="180"/>
      <c r="G1" s="180"/>
      <c r="H1" s="180"/>
      <c r="I1" s="180"/>
      <c r="J1" s="180"/>
      <c r="K1" s="105" t="s">
        <v>81</v>
      </c>
    </row>
    <row r="2" spans="1:11" ht="29.25" customHeight="1" x14ac:dyDescent="0.25">
      <c r="A2" s="181" t="s">
        <v>98</v>
      </c>
      <c r="B2" s="181"/>
      <c r="C2" s="181" t="s">
        <v>97</v>
      </c>
      <c r="D2" s="181"/>
      <c r="E2" s="184" t="s">
        <v>127</v>
      </c>
      <c r="F2" s="184"/>
      <c r="G2" s="181" t="s">
        <v>128</v>
      </c>
      <c r="H2" s="181"/>
      <c r="I2" s="181"/>
      <c r="J2" s="181"/>
      <c r="K2" s="181"/>
    </row>
    <row r="3" spans="1:11" ht="87" customHeight="1" thickBot="1" x14ac:dyDescent="0.3">
      <c r="A3" s="185"/>
      <c r="B3" s="181"/>
      <c r="C3" s="181"/>
      <c r="D3" s="181"/>
      <c r="E3" s="184"/>
      <c r="F3" s="184"/>
      <c r="G3" s="182" t="s">
        <v>107</v>
      </c>
      <c r="H3" s="182"/>
      <c r="I3" s="182"/>
      <c r="J3" s="182"/>
      <c r="K3" s="182"/>
    </row>
    <row r="4" spans="1:11" ht="45" customHeight="1" x14ac:dyDescent="0.25">
      <c r="A4" s="188" t="s">
        <v>65</v>
      </c>
      <c r="B4" s="183" t="s">
        <v>50</v>
      </c>
      <c r="C4" s="183" t="s">
        <v>84</v>
      </c>
      <c r="D4" s="183"/>
      <c r="E4" s="183"/>
      <c r="F4" s="183"/>
      <c r="G4" s="183"/>
      <c r="H4" s="183" t="s">
        <v>51</v>
      </c>
      <c r="I4" s="183"/>
      <c r="J4" s="183" t="s">
        <v>26</v>
      </c>
      <c r="K4" s="183" t="s">
        <v>49</v>
      </c>
    </row>
    <row r="5" spans="1:11" ht="45" customHeight="1" x14ac:dyDescent="0.25">
      <c r="A5" s="189"/>
      <c r="B5" s="183"/>
      <c r="C5" s="109">
        <v>440000</v>
      </c>
      <c r="D5" s="109" t="s">
        <v>135</v>
      </c>
      <c r="E5" s="109" t="s">
        <v>102</v>
      </c>
      <c r="F5" s="109"/>
      <c r="G5" s="109">
        <v>120000</v>
      </c>
      <c r="H5" s="104" t="s">
        <v>1</v>
      </c>
      <c r="I5" s="104" t="s">
        <v>2</v>
      </c>
      <c r="J5" s="183"/>
      <c r="K5" s="183"/>
    </row>
    <row r="6" spans="1:11" ht="52.5" customHeight="1" x14ac:dyDescent="0.25">
      <c r="A6" s="103" t="s">
        <v>12</v>
      </c>
      <c r="B6" s="43">
        <v>400000000000</v>
      </c>
      <c r="C6" s="43">
        <v>12000000000</v>
      </c>
      <c r="D6" s="43">
        <v>210000000000</v>
      </c>
      <c r="E6" s="43">
        <v>30000000000</v>
      </c>
      <c r="F6" s="43"/>
      <c r="G6" s="43">
        <v>174000000000</v>
      </c>
      <c r="H6" s="43"/>
      <c r="I6" s="43"/>
      <c r="J6" s="43">
        <v>511000000000</v>
      </c>
      <c r="K6" s="43">
        <f>SUM(B6-C6+D6+E6+G6-J6)</f>
        <v>291000000000</v>
      </c>
    </row>
    <row r="7" spans="1:11" ht="52.5" customHeight="1" x14ac:dyDescent="0.25">
      <c r="A7" s="103" t="s">
        <v>13</v>
      </c>
      <c r="B7" s="43">
        <v>400000000000</v>
      </c>
      <c r="C7" s="43">
        <v>12000000000</v>
      </c>
      <c r="D7" s="43"/>
      <c r="E7" s="43"/>
      <c r="F7" s="43"/>
      <c r="G7" s="43">
        <v>142000000000</v>
      </c>
      <c r="H7" s="43"/>
      <c r="I7" s="43"/>
      <c r="J7" s="43">
        <v>300000000000</v>
      </c>
      <c r="K7" s="43">
        <f>SUM(B7-C7+G7-J7)</f>
        <v>230000000000</v>
      </c>
    </row>
    <row r="8" spans="1:11" ht="52.5" customHeight="1" x14ac:dyDescent="0.25">
      <c r="A8" s="103" t="s">
        <v>14</v>
      </c>
      <c r="C8" s="43"/>
      <c r="D8" s="43"/>
      <c r="E8" s="43"/>
      <c r="F8" s="43"/>
      <c r="G8" s="43"/>
      <c r="H8" s="43"/>
      <c r="J8" s="43"/>
      <c r="K8" s="43"/>
    </row>
    <row r="9" spans="1:11" ht="52.5" customHeight="1" x14ac:dyDescent="0.25">
      <c r="A9" s="103" t="s">
        <v>15</v>
      </c>
      <c r="B9" s="43"/>
      <c r="C9" s="43"/>
      <c r="D9" s="43"/>
      <c r="E9" s="43"/>
      <c r="F9" s="43"/>
      <c r="G9" s="43"/>
      <c r="H9" s="43"/>
      <c r="I9" s="43"/>
      <c r="J9" s="43"/>
      <c r="K9" s="43"/>
    </row>
    <row r="10" spans="1:11" ht="52.5" customHeight="1" x14ac:dyDescent="0.25">
      <c r="A10" s="103" t="s">
        <v>16</v>
      </c>
      <c r="B10" s="43"/>
      <c r="C10" s="43"/>
      <c r="D10" s="43"/>
      <c r="E10" s="43"/>
      <c r="F10" s="43"/>
      <c r="G10" s="43"/>
      <c r="H10" s="43"/>
      <c r="I10" s="43"/>
      <c r="J10" s="43"/>
      <c r="K10" s="43"/>
    </row>
    <row r="11" spans="1:11" ht="52.5" customHeight="1" x14ac:dyDescent="0.25">
      <c r="A11" s="103" t="s">
        <v>17</v>
      </c>
      <c r="B11" s="43"/>
      <c r="C11" s="62"/>
      <c r="D11" s="62"/>
      <c r="E11" s="43"/>
      <c r="F11" s="62"/>
      <c r="G11" s="43"/>
      <c r="H11" s="43"/>
      <c r="J11" s="43"/>
      <c r="K11" s="43"/>
    </row>
    <row r="12" spans="1:11" ht="52.5" customHeight="1" x14ac:dyDescent="0.25">
      <c r="A12" s="103" t="s">
        <v>18</v>
      </c>
      <c r="B12" s="43"/>
      <c r="C12" s="43"/>
      <c r="D12" s="43"/>
      <c r="E12" s="43"/>
      <c r="F12" s="43"/>
      <c r="G12" s="43"/>
      <c r="H12" s="43"/>
      <c r="I12" s="43"/>
      <c r="J12" s="43"/>
      <c r="K12" s="43"/>
    </row>
    <row r="13" spans="1:11" ht="52.5" customHeight="1" thickBot="1" x14ac:dyDescent="0.3">
      <c r="A13" s="107" t="s">
        <v>8</v>
      </c>
      <c r="B13" s="43">
        <f>SUM(B6:B12)</f>
        <v>800000000000</v>
      </c>
      <c r="C13" s="43">
        <f>SUM(C6:C12)</f>
        <v>24000000000</v>
      </c>
      <c r="D13" s="43">
        <f>SUM(D6:D12)</f>
        <v>210000000000</v>
      </c>
      <c r="E13" s="43">
        <f>SUM(E6:E12)</f>
        <v>30000000000</v>
      </c>
      <c r="F13" s="43"/>
      <c r="G13" s="43">
        <f>SUM(G6:G12)</f>
        <v>316000000000</v>
      </c>
      <c r="H13" s="43">
        <f>SUM(H6:H12)</f>
        <v>0</v>
      </c>
      <c r="I13" s="43">
        <f>SUM(I6:I12)</f>
        <v>0</v>
      </c>
      <c r="J13" s="43">
        <f>SUM(J6:J12)</f>
        <v>811000000000</v>
      </c>
      <c r="K13" s="43">
        <f>SUM(K6:K12)</f>
        <v>521000000000</v>
      </c>
    </row>
    <row r="14" spans="1:11" ht="81.75" customHeight="1" x14ac:dyDescent="0.25">
      <c r="A14" s="187" t="s">
        <v>4</v>
      </c>
      <c r="B14" s="187"/>
      <c r="C14" s="82"/>
      <c r="D14" s="126" t="s">
        <v>74</v>
      </c>
      <c r="E14" s="82" t="s">
        <v>101</v>
      </c>
      <c r="F14" s="187" t="s">
        <v>48</v>
      </c>
      <c r="G14" s="187"/>
      <c r="H14" s="82"/>
      <c r="I14" s="187" t="s">
        <v>93</v>
      </c>
      <c r="J14" s="187"/>
      <c r="K14" s="82"/>
    </row>
    <row r="15" spans="1:11" ht="37.5" customHeight="1" x14ac:dyDescent="0.25">
      <c r="A15" s="193" t="s">
        <v>75</v>
      </c>
      <c r="B15" s="193"/>
      <c r="C15" s="193"/>
      <c r="D15" s="193"/>
      <c r="E15" s="193"/>
      <c r="F15" s="193"/>
      <c r="G15" s="193"/>
      <c r="H15" s="193"/>
      <c r="I15" s="193"/>
      <c r="J15" s="193"/>
      <c r="K15" s="83" t="s">
        <v>112</v>
      </c>
    </row>
    <row r="16" spans="1:11" ht="74.25" customHeight="1" x14ac:dyDescent="0.25">
      <c r="A16" s="195" t="s">
        <v>11</v>
      </c>
      <c r="B16" s="194"/>
      <c r="C16" s="194"/>
      <c r="D16" s="84"/>
      <c r="E16" s="194" t="s">
        <v>24</v>
      </c>
      <c r="F16" s="194"/>
      <c r="G16" s="84"/>
      <c r="H16" s="84"/>
      <c r="I16" s="194" t="s">
        <v>10</v>
      </c>
      <c r="J16" s="194"/>
      <c r="K16" s="196"/>
    </row>
    <row r="17" spans="1:11" ht="82.5" customHeight="1" x14ac:dyDescent="0.25">
      <c r="A17" s="190" t="s">
        <v>3</v>
      </c>
      <c r="B17" s="191"/>
      <c r="C17" s="191"/>
      <c r="D17" s="191"/>
      <c r="E17" s="191"/>
      <c r="F17" s="191"/>
      <c r="G17" s="191"/>
      <c r="H17" s="191"/>
      <c r="I17" s="191"/>
      <c r="J17" s="191"/>
      <c r="K17" s="192"/>
    </row>
    <row r="18" spans="1:11" ht="60" x14ac:dyDescent="0.25">
      <c r="A18" s="186"/>
      <c r="B18" s="186"/>
      <c r="C18" s="186"/>
      <c r="D18" s="186"/>
      <c r="E18" s="186"/>
      <c r="F18" s="186"/>
      <c r="G18" s="186"/>
      <c r="H18" s="186"/>
      <c r="I18" s="186"/>
      <c r="J18" s="186"/>
      <c r="K18" s="26"/>
    </row>
    <row r="19" spans="1:11" ht="48" customHeight="1" x14ac:dyDescent="0.25">
      <c r="A19" s="179" t="s">
        <v>87</v>
      </c>
      <c r="B19" s="179"/>
      <c r="C19" s="179"/>
      <c r="D19" s="179"/>
      <c r="E19" s="179"/>
      <c r="F19" s="179"/>
      <c r="G19" s="179"/>
      <c r="H19" s="179"/>
      <c r="I19" s="179"/>
      <c r="J19" s="179"/>
      <c r="K19" s="179"/>
    </row>
  </sheetData>
  <mergeCells count="22">
    <mergeCell ref="C4:G4"/>
    <mergeCell ref="A17:K17"/>
    <mergeCell ref="A15:J15"/>
    <mergeCell ref="E16:F16"/>
    <mergeCell ref="A16:C16"/>
    <mergeCell ref="I16:K16"/>
    <mergeCell ref="A19:K19"/>
    <mergeCell ref="B1:J1"/>
    <mergeCell ref="G2:K2"/>
    <mergeCell ref="G3:K3"/>
    <mergeCell ref="K4:K5"/>
    <mergeCell ref="H4:I4"/>
    <mergeCell ref="J4:J5"/>
    <mergeCell ref="E2:F3"/>
    <mergeCell ref="C2:D3"/>
    <mergeCell ref="A2:B3"/>
    <mergeCell ref="A18:J18"/>
    <mergeCell ref="A14:B14"/>
    <mergeCell ref="F14:G14"/>
    <mergeCell ref="I14:J14"/>
    <mergeCell ref="A4:A5"/>
    <mergeCell ref="B4:B5"/>
  </mergeCells>
  <printOptions horizontalCentered="1"/>
  <pageMargins left="0.118110236220472" right="0.118110236220472" top="0.35433070866141703" bottom="0.15748031496063" header="0.118110236220472" footer="0.118110236220472"/>
  <pageSetup paperSize="9" scale="53" orientation="landscape" r:id="rId1"/>
  <headerFooter>
    <oddFooter>&amp;C&amp;"B Nazanin,Regular"&amp;14 6</oddFooter>
  </headerFooter>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rightToLeft="1" view="pageLayout" zoomScale="58" zoomScaleNormal="100" zoomScaleSheetLayoutView="70" zoomScalePageLayoutView="58" workbookViewId="0">
      <selection activeCell="K6" sqref="K6:K7"/>
    </sheetView>
  </sheetViews>
  <sheetFormatPr defaultColWidth="20.140625" defaultRowHeight="21" x14ac:dyDescent="0.25"/>
  <cols>
    <col min="1" max="1" width="21.42578125" style="69" customWidth="1"/>
    <col min="2" max="2" width="24.85546875" style="69" customWidth="1"/>
    <col min="3" max="3" width="26.42578125" style="69" customWidth="1"/>
    <col min="4" max="4" width="23.28515625" style="69" customWidth="1"/>
    <col min="5" max="5" width="20.85546875" style="69" customWidth="1"/>
    <col min="6" max="6" width="21.28515625" style="69" hidden="1" customWidth="1"/>
    <col min="7" max="7" width="0.140625" style="69" customWidth="1"/>
    <col min="8" max="8" width="22.5703125" style="69" customWidth="1"/>
    <col min="9" max="9" width="20.140625" style="69" customWidth="1"/>
    <col min="10" max="10" width="27" style="69" customWidth="1"/>
    <col min="11" max="11" width="25.42578125" style="69" customWidth="1"/>
    <col min="12" max="16384" width="20.140625" style="69"/>
  </cols>
  <sheetData>
    <row r="1" spans="1:11" ht="53.25" customHeight="1" x14ac:dyDescent="1.45">
      <c r="B1" s="199" t="s">
        <v>108</v>
      </c>
      <c r="C1" s="199"/>
      <c r="D1" s="199"/>
      <c r="E1" s="199"/>
      <c r="F1" s="199"/>
      <c r="G1" s="199"/>
      <c r="H1" s="199"/>
      <c r="I1" s="199"/>
      <c r="J1" s="199"/>
      <c r="K1" s="79" t="s">
        <v>81</v>
      </c>
    </row>
    <row r="2" spans="1:11" ht="29.25" customHeight="1" x14ac:dyDescent="0.25">
      <c r="A2" s="200" t="s">
        <v>98</v>
      </c>
      <c r="B2" s="200"/>
      <c r="C2" s="200" t="s">
        <v>97</v>
      </c>
      <c r="D2" s="200"/>
      <c r="E2" s="202" t="s">
        <v>136</v>
      </c>
      <c r="F2" s="202"/>
      <c r="G2" s="200" t="s">
        <v>128</v>
      </c>
      <c r="H2" s="200"/>
      <c r="I2" s="200"/>
      <c r="J2" s="200"/>
      <c r="K2" s="200"/>
    </row>
    <row r="3" spans="1:11" ht="29.25" customHeight="1" thickBot="1" x14ac:dyDescent="0.3">
      <c r="A3" s="201"/>
      <c r="B3" s="201"/>
      <c r="C3" s="201"/>
      <c r="D3" s="201"/>
      <c r="E3" s="203"/>
      <c r="F3" s="203"/>
      <c r="G3" s="200" t="s">
        <v>109</v>
      </c>
      <c r="H3" s="200"/>
      <c r="I3" s="200"/>
      <c r="J3" s="200"/>
      <c r="K3" s="200"/>
    </row>
    <row r="4" spans="1:11" ht="45" customHeight="1" x14ac:dyDescent="0.25">
      <c r="A4" s="204" t="s">
        <v>65</v>
      </c>
      <c r="B4" s="206" t="s">
        <v>50</v>
      </c>
      <c r="C4" s="206" t="s">
        <v>84</v>
      </c>
      <c r="D4" s="206"/>
      <c r="E4" s="206"/>
      <c r="F4" s="206"/>
      <c r="G4" s="206"/>
      <c r="H4" s="206" t="s">
        <v>51</v>
      </c>
      <c r="I4" s="206"/>
      <c r="J4" s="206" t="s">
        <v>26</v>
      </c>
      <c r="K4" s="197" t="s">
        <v>49</v>
      </c>
    </row>
    <row r="5" spans="1:11" ht="45" customHeight="1" x14ac:dyDescent="0.25">
      <c r="A5" s="205"/>
      <c r="B5" s="207"/>
      <c r="C5" s="17">
        <v>440000</v>
      </c>
      <c r="D5" s="17">
        <v>120000</v>
      </c>
      <c r="E5" s="17"/>
      <c r="F5" s="17"/>
      <c r="G5" s="17"/>
      <c r="H5" s="66" t="s">
        <v>1</v>
      </c>
      <c r="I5" s="66" t="s">
        <v>2</v>
      </c>
      <c r="J5" s="207"/>
      <c r="K5" s="198"/>
    </row>
    <row r="6" spans="1:11" ht="52.5" customHeight="1" x14ac:dyDescent="0.25">
      <c r="A6" s="70" t="s">
        <v>12</v>
      </c>
      <c r="B6" s="47">
        <v>33717000000</v>
      </c>
      <c r="C6" s="47">
        <v>1011510000</v>
      </c>
      <c r="D6" s="47">
        <v>-245490000</v>
      </c>
      <c r="E6" s="47"/>
      <c r="F6" s="47"/>
      <c r="G6" s="47"/>
      <c r="H6" s="47"/>
      <c r="I6" s="47"/>
      <c r="J6" s="47">
        <v>15000000000</v>
      </c>
      <c r="K6" s="133">
        <f>SUM(B6-C6+D6-J6)</f>
        <v>17460000000</v>
      </c>
    </row>
    <row r="7" spans="1:11" ht="52.5" customHeight="1" x14ac:dyDescent="0.25">
      <c r="A7" s="70" t="s">
        <v>13</v>
      </c>
      <c r="B7" s="47">
        <v>15000000000</v>
      </c>
      <c r="C7" s="47">
        <v>450000000</v>
      </c>
      <c r="D7" s="47"/>
      <c r="E7" s="47"/>
      <c r="F7" s="47"/>
      <c r="G7" s="47"/>
      <c r="H7" s="47"/>
      <c r="I7" s="47"/>
      <c r="J7" s="47"/>
      <c r="K7" s="133">
        <f>SUM(B7-C7)</f>
        <v>14550000000</v>
      </c>
    </row>
    <row r="8" spans="1:11" ht="52.5" customHeight="1" x14ac:dyDescent="0.25">
      <c r="A8" s="70" t="s">
        <v>14</v>
      </c>
      <c r="B8" s="47"/>
      <c r="C8" s="47"/>
      <c r="D8" s="47"/>
      <c r="E8" s="47"/>
      <c r="F8" s="47"/>
      <c r="G8" s="47"/>
      <c r="H8" s="47"/>
      <c r="I8" s="47"/>
      <c r="J8" s="47"/>
      <c r="K8" s="133"/>
    </row>
    <row r="9" spans="1:11" ht="52.5" customHeight="1" x14ac:dyDescent="0.25">
      <c r="A9" s="70" t="s">
        <v>15</v>
      </c>
      <c r="B9" s="47"/>
      <c r="C9" s="47"/>
      <c r="D9" s="47"/>
      <c r="E9" s="47"/>
      <c r="F9" s="47"/>
      <c r="G9" s="47"/>
      <c r="H9" s="47"/>
      <c r="I9" s="47"/>
      <c r="J9" s="47"/>
      <c r="K9" s="133"/>
    </row>
    <row r="10" spans="1:11" ht="52.5" customHeight="1" x14ac:dyDescent="0.25">
      <c r="A10" s="70" t="s">
        <v>16</v>
      </c>
      <c r="B10" s="47"/>
      <c r="C10" s="47"/>
      <c r="D10" s="47"/>
      <c r="E10" s="47"/>
      <c r="F10" s="47"/>
      <c r="G10" s="47"/>
      <c r="H10" s="47"/>
      <c r="I10" s="47"/>
      <c r="J10" s="47"/>
      <c r="K10" s="133"/>
    </row>
    <row r="11" spans="1:11" ht="52.5" customHeight="1" x14ac:dyDescent="0.25">
      <c r="A11" s="70" t="s">
        <v>17</v>
      </c>
      <c r="B11" s="47"/>
      <c r="C11" s="134"/>
      <c r="D11" s="134"/>
      <c r="E11" s="47"/>
      <c r="F11" s="134"/>
      <c r="G11" s="47"/>
      <c r="H11" s="47"/>
      <c r="I11" s="47"/>
      <c r="J11" s="47"/>
      <c r="K11" s="133"/>
    </row>
    <row r="12" spans="1:11" ht="52.5" customHeight="1" x14ac:dyDescent="0.25">
      <c r="A12" s="70" t="s">
        <v>18</v>
      </c>
      <c r="B12" s="47"/>
      <c r="C12" s="47"/>
      <c r="D12" s="47"/>
      <c r="E12" s="47"/>
      <c r="F12" s="47"/>
      <c r="G12" s="47"/>
      <c r="H12" s="47"/>
      <c r="I12" s="47"/>
      <c r="J12" s="47"/>
      <c r="K12" s="133"/>
    </row>
    <row r="13" spans="1:11" ht="52.5" customHeight="1" thickBot="1" x14ac:dyDescent="0.3">
      <c r="A13" s="30" t="s">
        <v>8</v>
      </c>
      <c r="B13" s="135">
        <f>SUM(B6:B12)</f>
        <v>48717000000</v>
      </c>
      <c r="C13" s="135">
        <f>SUM(C6:C12)</f>
        <v>1461510000</v>
      </c>
      <c r="D13" s="135">
        <f>SUM(D6:D12)</f>
        <v>-245490000</v>
      </c>
      <c r="E13" s="135"/>
      <c r="F13" s="135"/>
      <c r="G13" s="135"/>
      <c r="H13" s="135"/>
      <c r="I13" s="135">
        <f>SUM(I6:I12)</f>
        <v>0</v>
      </c>
      <c r="J13" s="135">
        <f>SUM(J6:J12)</f>
        <v>15000000000</v>
      </c>
      <c r="K13" s="136">
        <f>SUM(K6:K12)</f>
        <v>32010000000</v>
      </c>
    </row>
    <row r="14" spans="1:11" ht="81.75" customHeight="1" x14ac:dyDescent="0.25">
      <c r="A14" s="212" t="s">
        <v>4</v>
      </c>
      <c r="B14" s="212"/>
      <c r="C14" s="3"/>
      <c r="D14" s="212" t="s">
        <v>74</v>
      </c>
      <c r="E14" s="212"/>
      <c r="F14" s="212" t="s">
        <v>48</v>
      </c>
      <c r="G14" s="212"/>
      <c r="H14" s="3"/>
      <c r="I14" s="212" t="s">
        <v>93</v>
      </c>
      <c r="J14" s="212"/>
      <c r="K14" s="3"/>
    </row>
    <row r="15" spans="1:11" ht="37.5" customHeight="1" x14ac:dyDescent="0.25">
      <c r="A15" s="213" t="s">
        <v>75</v>
      </c>
      <c r="B15" s="213"/>
      <c r="C15" s="213"/>
      <c r="D15" s="213"/>
      <c r="E15" s="213"/>
      <c r="F15" s="213"/>
      <c r="G15" s="213"/>
      <c r="H15" s="213"/>
      <c r="I15" s="213"/>
      <c r="J15" s="213"/>
      <c r="K15" s="81" t="s">
        <v>111</v>
      </c>
    </row>
    <row r="16" spans="1:11" ht="74.25" customHeight="1" x14ac:dyDescent="0.25">
      <c r="A16" s="214" t="s">
        <v>11</v>
      </c>
      <c r="B16" s="215"/>
      <c r="C16" s="215"/>
      <c r="D16" s="80"/>
      <c r="E16" s="80"/>
      <c r="F16" s="128"/>
      <c r="G16" s="80"/>
      <c r="H16" s="80"/>
      <c r="I16" s="215" t="s">
        <v>10</v>
      </c>
      <c r="J16" s="215"/>
      <c r="K16" s="216"/>
    </row>
    <row r="17" spans="1:11" ht="82.5" customHeight="1" x14ac:dyDescent="0.25">
      <c r="A17" s="208" t="s">
        <v>3</v>
      </c>
      <c r="B17" s="209"/>
      <c r="C17" s="209"/>
      <c r="D17" s="209"/>
      <c r="E17" s="209"/>
      <c r="F17" s="209"/>
      <c r="G17" s="209"/>
      <c r="H17" s="209"/>
      <c r="I17" s="209"/>
      <c r="J17" s="209"/>
      <c r="K17" s="210"/>
    </row>
    <row r="18" spans="1:11" ht="60" x14ac:dyDescent="0.25">
      <c r="A18" s="186"/>
      <c r="B18" s="186"/>
      <c r="C18" s="186"/>
      <c r="D18" s="186"/>
      <c r="E18" s="186"/>
      <c r="F18" s="186"/>
      <c r="G18" s="186"/>
      <c r="H18" s="186"/>
      <c r="I18" s="186"/>
      <c r="J18" s="186"/>
      <c r="K18" s="67"/>
    </row>
    <row r="19" spans="1:11" ht="48" customHeight="1" x14ac:dyDescent="0.25">
      <c r="A19" s="211" t="s">
        <v>87</v>
      </c>
      <c r="B19" s="211"/>
      <c r="C19" s="211"/>
      <c r="D19" s="211"/>
      <c r="E19" s="211"/>
      <c r="F19" s="211"/>
      <c r="G19" s="211"/>
      <c r="H19" s="211"/>
      <c r="I19" s="211"/>
      <c r="J19" s="211"/>
      <c r="K19" s="211"/>
    </row>
  </sheetData>
  <mergeCells count="23">
    <mergeCell ref="A17:K17"/>
    <mergeCell ref="A18:J18"/>
    <mergeCell ref="A19:K19"/>
    <mergeCell ref="A14:B14"/>
    <mergeCell ref="D14:E14"/>
    <mergeCell ref="F14:G14"/>
    <mergeCell ref="I14:J14"/>
    <mergeCell ref="A15:J15"/>
    <mergeCell ref="A16:C16"/>
    <mergeCell ref="I16:K16"/>
    <mergeCell ref="K4:K5"/>
    <mergeCell ref="B1:J1"/>
    <mergeCell ref="A2:B3"/>
    <mergeCell ref="C2:D3"/>
    <mergeCell ref="E2:E3"/>
    <mergeCell ref="F2:F3"/>
    <mergeCell ref="G2:K2"/>
    <mergeCell ref="G3:K3"/>
    <mergeCell ref="A4:A5"/>
    <mergeCell ref="B4:B5"/>
    <mergeCell ref="C4:G4"/>
    <mergeCell ref="H4:I4"/>
    <mergeCell ref="J4:J5"/>
  </mergeCells>
  <printOptions horizontalCentered="1"/>
  <pageMargins left="0.11811023622047245" right="0.11811023622047245" top="0.35433070866141736" bottom="0.15748031496062992" header="0.11811023622047245" footer="0.11811023622047245"/>
  <pageSetup paperSize="9" scale="53" orientation="landscape" r:id="rId1"/>
  <headerFooter>
    <oddFooter>&amp;C&amp;"B Nazanin,Regular"&amp;14 6</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rightToLeft="1" view="pageLayout" zoomScale="56" zoomScaleNormal="100" zoomScaleSheetLayoutView="70" zoomScalePageLayoutView="56" workbookViewId="0">
      <selection activeCell="J6" sqref="J6:J7"/>
    </sheetView>
  </sheetViews>
  <sheetFormatPr defaultColWidth="20.140625" defaultRowHeight="21" x14ac:dyDescent="0.25"/>
  <cols>
    <col min="1" max="1" width="21.42578125" style="69" customWidth="1"/>
    <col min="2" max="2" width="27.85546875" style="69" customWidth="1"/>
    <col min="3" max="3" width="24" style="69" customWidth="1"/>
    <col min="4" max="5" width="21.28515625" style="69" customWidth="1"/>
    <col min="6" max="6" width="0.85546875" style="69" customWidth="1"/>
    <col min="7" max="7" width="22.5703125" style="69" customWidth="1"/>
    <col min="8" max="8" width="25.140625" style="69" customWidth="1"/>
    <col min="9" max="9" width="24.42578125" style="69" customWidth="1"/>
    <col min="10" max="10" width="34.7109375" style="69" customWidth="1"/>
    <col min="11" max="16384" width="20.140625" style="69"/>
  </cols>
  <sheetData>
    <row r="1" spans="1:10" ht="53.25" customHeight="1" x14ac:dyDescent="1.45">
      <c r="B1" s="199" t="s">
        <v>108</v>
      </c>
      <c r="C1" s="199"/>
      <c r="D1" s="199"/>
      <c r="E1" s="199"/>
      <c r="F1" s="199"/>
      <c r="G1" s="199"/>
      <c r="H1" s="199"/>
      <c r="I1" s="199"/>
      <c r="J1" s="79" t="s">
        <v>81</v>
      </c>
    </row>
    <row r="2" spans="1:10" ht="29.25" customHeight="1" x14ac:dyDescent="0.25">
      <c r="A2" s="200" t="s">
        <v>98</v>
      </c>
      <c r="B2" s="200"/>
      <c r="C2" s="200" t="s">
        <v>97</v>
      </c>
      <c r="D2" s="200"/>
      <c r="E2" s="202"/>
      <c r="F2" s="200" t="s">
        <v>128</v>
      </c>
      <c r="G2" s="200"/>
      <c r="H2" s="200"/>
      <c r="I2" s="200"/>
      <c r="J2" s="200"/>
    </row>
    <row r="3" spans="1:10" ht="29.25" customHeight="1" thickBot="1" x14ac:dyDescent="0.3">
      <c r="A3" s="201"/>
      <c r="B3" s="201"/>
      <c r="C3" s="201"/>
      <c r="D3" s="201"/>
      <c r="E3" s="203"/>
      <c r="F3" s="200" t="s">
        <v>110</v>
      </c>
      <c r="G3" s="200"/>
      <c r="H3" s="200"/>
      <c r="I3" s="200"/>
      <c r="J3" s="200"/>
    </row>
    <row r="4" spans="1:10" ht="45" customHeight="1" x14ac:dyDescent="0.25">
      <c r="A4" s="204" t="s">
        <v>65</v>
      </c>
      <c r="B4" s="206" t="s">
        <v>50</v>
      </c>
      <c r="C4" s="206" t="s">
        <v>84</v>
      </c>
      <c r="D4" s="206"/>
      <c r="E4" s="206"/>
      <c r="F4" s="206"/>
      <c r="G4" s="206" t="s">
        <v>51</v>
      </c>
      <c r="H4" s="206"/>
      <c r="I4" s="206" t="s">
        <v>26</v>
      </c>
      <c r="J4" s="197" t="s">
        <v>49</v>
      </c>
    </row>
    <row r="5" spans="1:10" ht="45" customHeight="1" x14ac:dyDescent="0.25">
      <c r="A5" s="205"/>
      <c r="B5" s="207"/>
      <c r="C5" s="17">
        <v>440000</v>
      </c>
      <c r="D5" s="17">
        <v>120000</v>
      </c>
      <c r="E5" s="17"/>
      <c r="F5" s="17"/>
      <c r="G5" s="66" t="s">
        <v>1</v>
      </c>
      <c r="H5" s="66" t="s">
        <v>2</v>
      </c>
      <c r="I5" s="207"/>
      <c r="J5" s="198"/>
    </row>
    <row r="6" spans="1:10" ht="52.5" customHeight="1" x14ac:dyDescent="0.25">
      <c r="A6" s="70" t="s">
        <v>12</v>
      </c>
      <c r="B6" s="47">
        <v>8247000000</v>
      </c>
      <c r="C6" s="47">
        <v>247000000</v>
      </c>
      <c r="D6" s="47"/>
      <c r="E6" s="47"/>
      <c r="F6" s="47"/>
      <c r="G6" s="47"/>
      <c r="H6" s="47"/>
      <c r="I6" s="47"/>
      <c r="J6" s="133">
        <f>SUM(B6-C6)</f>
        <v>8000000000</v>
      </c>
    </row>
    <row r="7" spans="1:10" ht="52.5" customHeight="1" x14ac:dyDescent="0.25">
      <c r="A7" s="70" t="s">
        <v>13</v>
      </c>
      <c r="B7" s="47">
        <v>9186000000</v>
      </c>
      <c r="C7" s="47">
        <v>275990000</v>
      </c>
      <c r="D7" s="47">
        <v>-90010000</v>
      </c>
      <c r="E7" s="47"/>
      <c r="F7" s="47"/>
      <c r="G7" s="47"/>
      <c r="H7" s="47"/>
      <c r="I7" s="47"/>
      <c r="J7" s="133">
        <f>SUM(B7-C7+D7)</f>
        <v>8820000000</v>
      </c>
    </row>
    <row r="8" spans="1:10" ht="52.5" customHeight="1" x14ac:dyDescent="0.25">
      <c r="A8" s="70" t="s">
        <v>14</v>
      </c>
      <c r="B8" s="47"/>
      <c r="C8" s="47"/>
      <c r="D8" s="47"/>
      <c r="E8" s="47"/>
      <c r="F8" s="47"/>
      <c r="G8" s="47"/>
      <c r="H8" s="47"/>
      <c r="I8" s="47"/>
      <c r="J8" s="133"/>
    </row>
    <row r="9" spans="1:10" ht="52.5" customHeight="1" x14ac:dyDescent="0.25">
      <c r="A9" s="70" t="s">
        <v>15</v>
      </c>
      <c r="B9" s="47"/>
      <c r="C9" s="47"/>
      <c r="D9" s="47"/>
      <c r="E9" s="47"/>
      <c r="F9" s="47"/>
      <c r="G9" s="47"/>
      <c r="H9" s="47"/>
      <c r="I9" s="47"/>
      <c r="J9" s="133"/>
    </row>
    <row r="10" spans="1:10" ht="52.5" customHeight="1" x14ac:dyDescent="0.25">
      <c r="A10" s="70" t="s">
        <v>16</v>
      </c>
      <c r="B10" s="47"/>
      <c r="C10" s="47"/>
      <c r="D10" s="47"/>
      <c r="E10" s="47"/>
      <c r="F10" s="47"/>
      <c r="G10" s="47"/>
      <c r="H10" s="47"/>
      <c r="I10" s="47"/>
      <c r="J10" s="133"/>
    </row>
    <row r="11" spans="1:10" ht="52.5" customHeight="1" x14ac:dyDescent="0.25">
      <c r="A11" s="70" t="s">
        <v>17</v>
      </c>
      <c r="B11" s="47"/>
      <c r="C11" s="134"/>
      <c r="D11" s="134"/>
      <c r="E11" s="134"/>
      <c r="F11" s="47"/>
      <c r="G11" s="47"/>
      <c r="H11" s="47"/>
      <c r="I11" s="47"/>
      <c r="J11" s="133"/>
    </row>
    <row r="12" spans="1:10" ht="52.5" customHeight="1" x14ac:dyDescent="0.25">
      <c r="A12" s="70" t="s">
        <v>18</v>
      </c>
      <c r="B12" s="47"/>
      <c r="C12" s="47"/>
      <c r="D12" s="47"/>
      <c r="E12" s="47"/>
      <c r="F12" s="47"/>
      <c r="G12" s="47"/>
      <c r="H12" s="47"/>
      <c r="I12" s="47"/>
      <c r="J12" s="133"/>
    </row>
    <row r="13" spans="1:10" ht="52.5" customHeight="1" thickBot="1" x14ac:dyDescent="0.3">
      <c r="A13" s="30" t="s">
        <v>8</v>
      </c>
      <c r="B13" s="135">
        <f>SUM(B6:B12)</f>
        <v>17433000000</v>
      </c>
      <c r="C13" s="135">
        <f>SUM(C6:C12)</f>
        <v>522990000</v>
      </c>
      <c r="D13" s="135"/>
      <c r="E13" s="135"/>
      <c r="F13" s="135"/>
      <c r="G13" s="135">
        <f>SUM(G7:G12)</f>
        <v>0</v>
      </c>
      <c r="H13" s="135">
        <f>SUM(H6:H12)</f>
        <v>0</v>
      </c>
      <c r="I13" s="135"/>
      <c r="J13" s="136">
        <f>SUM(J6:J12)</f>
        <v>16820000000</v>
      </c>
    </row>
    <row r="14" spans="1:10" ht="81.75" customHeight="1" x14ac:dyDescent="0.25">
      <c r="A14" s="212" t="s">
        <v>4</v>
      </c>
      <c r="B14" s="212"/>
      <c r="C14" s="19"/>
      <c r="D14" s="127" t="s">
        <v>74</v>
      </c>
      <c r="E14" s="212" t="s">
        <v>48</v>
      </c>
      <c r="F14" s="212"/>
      <c r="G14" s="19"/>
      <c r="H14" s="212" t="s">
        <v>93</v>
      </c>
      <c r="I14" s="212"/>
      <c r="J14" s="19"/>
    </row>
    <row r="15" spans="1:10" ht="37.5" customHeight="1" x14ac:dyDescent="0.25">
      <c r="A15" s="213" t="s">
        <v>75</v>
      </c>
      <c r="B15" s="213"/>
      <c r="C15" s="213"/>
      <c r="D15" s="213"/>
      <c r="E15" s="213"/>
      <c r="F15" s="213"/>
      <c r="G15" s="213"/>
      <c r="H15" s="213"/>
      <c r="I15" s="213"/>
      <c r="J15" s="68" t="s">
        <v>96</v>
      </c>
    </row>
    <row r="16" spans="1:10" ht="74.25" customHeight="1" x14ac:dyDescent="0.25">
      <c r="A16" s="214" t="s">
        <v>11</v>
      </c>
      <c r="B16" s="215"/>
      <c r="C16" s="215"/>
      <c r="D16" s="80"/>
      <c r="E16" s="128"/>
      <c r="F16" s="80"/>
      <c r="G16" s="80"/>
      <c r="H16" s="215" t="s">
        <v>10</v>
      </c>
      <c r="I16" s="215"/>
      <c r="J16" s="216"/>
    </row>
    <row r="17" spans="1:10" ht="82.5" customHeight="1" x14ac:dyDescent="0.25">
      <c r="A17" s="217" t="s">
        <v>3</v>
      </c>
      <c r="B17" s="218"/>
      <c r="C17" s="218"/>
      <c r="D17" s="218"/>
      <c r="E17" s="218"/>
      <c r="F17" s="218"/>
      <c r="G17" s="218"/>
      <c r="H17" s="218"/>
      <c r="I17" s="218"/>
      <c r="J17" s="219"/>
    </row>
    <row r="18" spans="1:10" ht="60" x14ac:dyDescent="0.25">
      <c r="A18" s="186"/>
      <c r="B18" s="186"/>
      <c r="C18" s="186"/>
      <c r="D18" s="186"/>
      <c r="E18" s="186"/>
      <c r="F18" s="186"/>
      <c r="G18" s="186"/>
      <c r="H18" s="186"/>
      <c r="I18" s="186"/>
      <c r="J18" s="67"/>
    </row>
    <row r="19" spans="1:10" ht="48" customHeight="1" x14ac:dyDescent="0.25">
      <c r="A19" s="220" t="s">
        <v>87</v>
      </c>
      <c r="B19" s="220"/>
      <c r="C19" s="220"/>
      <c r="D19" s="220"/>
      <c r="E19" s="220"/>
      <c r="F19" s="220"/>
      <c r="G19" s="220"/>
      <c r="H19" s="220"/>
      <c r="I19" s="220"/>
      <c r="J19" s="220"/>
    </row>
  </sheetData>
  <mergeCells count="21">
    <mergeCell ref="A17:J17"/>
    <mergeCell ref="A18:I18"/>
    <mergeCell ref="A19:J19"/>
    <mergeCell ref="A14:B14"/>
    <mergeCell ref="E14:F14"/>
    <mergeCell ref="H14:I14"/>
    <mergeCell ref="A15:I15"/>
    <mergeCell ref="A16:C16"/>
    <mergeCell ref="H16:J16"/>
    <mergeCell ref="J4:J5"/>
    <mergeCell ref="B1:I1"/>
    <mergeCell ref="A2:B3"/>
    <mergeCell ref="C2:D3"/>
    <mergeCell ref="E2:E3"/>
    <mergeCell ref="F2:J2"/>
    <mergeCell ref="F3:J3"/>
    <mergeCell ref="A4:A5"/>
    <mergeCell ref="B4:B5"/>
    <mergeCell ref="C4:F4"/>
    <mergeCell ref="G4:H4"/>
    <mergeCell ref="I4:I5"/>
  </mergeCells>
  <printOptions horizontalCentered="1"/>
  <pageMargins left="0.11811023622047245" right="0.11811023622047245" top="0.35433070866141736" bottom="0.15748031496062992" header="0.11811023622047245" footer="0.11811023622047245"/>
  <pageSetup paperSize="9" scale="53" orientation="landscape" r:id="rId1"/>
  <headerFooter>
    <oddFooter>&amp;C&amp;"B Nazanin,Regular"&amp;14 6</oddFooter>
  </headerFooter>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9"/>
  <sheetViews>
    <sheetView rightToLeft="1" view="pageLayout" zoomScale="60" zoomScaleNormal="100" zoomScaleSheetLayoutView="70" zoomScalePageLayoutView="60" workbookViewId="0">
      <selection activeCell="I11" sqref="I11"/>
    </sheetView>
  </sheetViews>
  <sheetFormatPr defaultColWidth="20.140625" defaultRowHeight="21" x14ac:dyDescent="0.25"/>
  <cols>
    <col min="1" max="1" width="21.42578125" style="71" customWidth="1"/>
    <col min="2" max="2" width="21.85546875" style="71" customWidth="1"/>
    <col min="3" max="3" width="20.85546875" style="71" customWidth="1"/>
    <col min="4" max="4" width="22.42578125" style="71" customWidth="1"/>
    <col min="5" max="5" width="0.42578125" style="71" hidden="1" customWidth="1"/>
    <col min="6" max="7" width="22.5703125" style="71" customWidth="1"/>
    <col min="8" max="8" width="19" style="71" customWidth="1"/>
    <col min="9" max="9" width="22.140625" style="71" customWidth="1"/>
    <col min="10" max="10" width="23.28515625" style="71" customWidth="1"/>
    <col min="11" max="16384" width="20.140625" style="71"/>
  </cols>
  <sheetData>
    <row r="1" spans="1:10" ht="53.25" customHeight="1" x14ac:dyDescent="1.3">
      <c r="B1" s="180" t="s">
        <v>122</v>
      </c>
      <c r="C1" s="180"/>
      <c r="D1" s="180"/>
      <c r="E1" s="180"/>
      <c r="F1" s="180"/>
      <c r="G1" s="180"/>
      <c r="H1" s="180"/>
      <c r="I1" s="180"/>
      <c r="J1" s="105" t="s">
        <v>81</v>
      </c>
    </row>
    <row r="2" spans="1:10" ht="29.25" customHeight="1" x14ac:dyDescent="0.25">
      <c r="A2" s="181" t="s">
        <v>98</v>
      </c>
      <c r="B2" s="181"/>
      <c r="C2" s="181" t="s">
        <v>97</v>
      </c>
      <c r="D2" s="181"/>
      <c r="E2" s="184"/>
      <c r="F2" s="181" t="s">
        <v>128</v>
      </c>
      <c r="G2" s="181"/>
      <c r="H2" s="181"/>
      <c r="I2" s="181"/>
      <c r="J2" s="181"/>
    </row>
    <row r="3" spans="1:10" ht="87" customHeight="1" thickBot="1" x14ac:dyDescent="0.3">
      <c r="A3" s="185"/>
      <c r="B3" s="181"/>
      <c r="C3" s="181"/>
      <c r="D3" s="181"/>
      <c r="E3" s="184"/>
      <c r="F3" s="182" t="s">
        <v>123</v>
      </c>
      <c r="G3" s="182"/>
      <c r="H3" s="182"/>
      <c r="I3" s="182"/>
      <c r="J3" s="182"/>
    </row>
    <row r="4" spans="1:10" ht="45" customHeight="1" x14ac:dyDescent="0.25">
      <c r="A4" s="188" t="s">
        <v>65</v>
      </c>
      <c r="B4" s="183" t="s">
        <v>50</v>
      </c>
      <c r="C4" s="183" t="s">
        <v>84</v>
      </c>
      <c r="D4" s="183"/>
      <c r="E4" s="183"/>
      <c r="F4" s="183"/>
      <c r="G4" s="183" t="s">
        <v>51</v>
      </c>
      <c r="H4" s="183"/>
      <c r="I4" s="183" t="s">
        <v>26</v>
      </c>
      <c r="J4" s="183" t="s">
        <v>49</v>
      </c>
    </row>
    <row r="5" spans="1:10" ht="45" customHeight="1" x14ac:dyDescent="0.25">
      <c r="A5" s="189"/>
      <c r="B5" s="183"/>
      <c r="C5" s="17">
        <v>440000</v>
      </c>
      <c r="D5" s="17">
        <v>120000</v>
      </c>
      <c r="E5" s="17"/>
      <c r="F5" s="17" t="s">
        <v>102</v>
      </c>
      <c r="G5" s="104" t="s">
        <v>1</v>
      </c>
      <c r="H5" s="104" t="s">
        <v>2</v>
      </c>
      <c r="I5" s="183"/>
      <c r="J5" s="183"/>
    </row>
    <row r="6" spans="1:10" ht="52.5" customHeight="1" x14ac:dyDescent="0.25">
      <c r="A6" s="72" t="s">
        <v>12</v>
      </c>
      <c r="B6" s="39">
        <v>400000000000</v>
      </c>
      <c r="C6" s="39">
        <v>12000000000</v>
      </c>
      <c r="D6" s="39">
        <v>48000000000</v>
      </c>
      <c r="E6" s="39"/>
      <c r="F6" s="39">
        <v>30000000000</v>
      </c>
      <c r="G6" s="39"/>
      <c r="H6" s="39"/>
      <c r="I6" s="39">
        <v>124000000000</v>
      </c>
      <c r="J6" s="39">
        <f>SUM(B6-C6+D6+F6-I6)</f>
        <v>342000000000</v>
      </c>
    </row>
    <row r="7" spans="1:10" ht="52.5" customHeight="1" x14ac:dyDescent="0.25">
      <c r="A7" s="72" t="s">
        <v>13</v>
      </c>
      <c r="B7" s="39"/>
      <c r="C7" s="39"/>
      <c r="D7" s="39"/>
      <c r="E7" s="39"/>
      <c r="F7" s="39"/>
      <c r="G7" s="39"/>
      <c r="H7" s="39"/>
      <c r="I7" s="39"/>
      <c r="J7" s="39"/>
    </row>
    <row r="8" spans="1:10" ht="52.5" customHeight="1" x14ac:dyDescent="0.25">
      <c r="A8" s="72" t="s">
        <v>14</v>
      </c>
      <c r="B8" s="39"/>
      <c r="C8" s="39"/>
      <c r="D8" s="39"/>
      <c r="E8" s="39"/>
      <c r="F8" s="39"/>
      <c r="G8" s="39"/>
      <c r="H8" s="39"/>
      <c r="I8" s="39"/>
      <c r="J8" s="39"/>
    </row>
    <row r="9" spans="1:10" ht="52.5" customHeight="1" x14ac:dyDescent="0.25">
      <c r="A9" s="72" t="s">
        <v>15</v>
      </c>
      <c r="B9" s="39"/>
      <c r="C9" s="39"/>
      <c r="D9" s="39"/>
      <c r="E9" s="39"/>
      <c r="F9" s="39"/>
      <c r="G9" s="39"/>
      <c r="H9" s="39"/>
      <c r="I9" s="39"/>
      <c r="J9" s="39"/>
    </row>
    <row r="10" spans="1:10" ht="52.5" customHeight="1" x14ac:dyDescent="0.25">
      <c r="A10" s="72" t="s">
        <v>16</v>
      </c>
      <c r="B10" s="39"/>
      <c r="C10" s="39"/>
      <c r="D10" s="39"/>
      <c r="E10" s="39"/>
      <c r="F10" s="39"/>
      <c r="G10" s="39"/>
      <c r="H10" s="39"/>
      <c r="I10" s="39"/>
      <c r="J10" s="39"/>
    </row>
    <row r="11" spans="1:10" ht="52.5" customHeight="1" x14ac:dyDescent="0.25">
      <c r="A11" s="72" t="s">
        <v>17</v>
      </c>
      <c r="B11" s="39"/>
      <c r="C11" s="137"/>
      <c r="D11" s="137"/>
      <c r="E11" s="137"/>
      <c r="F11" s="39"/>
      <c r="G11" s="39"/>
      <c r="H11" s="39"/>
      <c r="I11" s="39"/>
      <c r="J11" s="39"/>
    </row>
    <row r="12" spans="1:10" ht="52.5" customHeight="1" x14ac:dyDescent="0.25">
      <c r="A12" s="72" t="s">
        <v>18</v>
      </c>
      <c r="B12" s="39"/>
      <c r="C12" s="39"/>
      <c r="D12" s="39"/>
      <c r="E12" s="39"/>
      <c r="F12" s="39"/>
      <c r="G12" s="39"/>
      <c r="H12" s="39"/>
      <c r="I12" s="39"/>
      <c r="J12" s="39"/>
    </row>
    <row r="13" spans="1:10" ht="52.5" customHeight="1" thickBot="1" x14ac:dyDescent="0.3">
      <c r="A13" s="30" t="s">
        <v>8</v>
      </c>
      <c r="B13" s="39">
        <f>SUM(B6:B12)</f>
        <v>400000000000</v>
      </c>
      <c r="C13" s="39">
        <f>SUM(C6:C12)</f>
        <v>12000000000</v>
      </c>
      <c r="D13" s="39">
        <f>SUM(D6:D12)</f>
        <v>48000000000</v>
      </c>
      <c r="E13" s="39"/>
      <c r="F13" s="39">
        <f>SUM(F6:F12)</f>
        <v>30000000000</v>
      </c>
      <c r="G13" s="39"/>
      <c r="H13" s="39">
        <f>SUM(H6:H12)</f>
        <v>0</v>
      </c>
      <c r="I13" s="39">
        <f>SUM(I6:I12)</f>
        <v>124000000000</v>
      </c>
      <c r="J13" s="39">
        <f>SUM(J6:J12)</f>
        <v>342000000000</v>
      </c>
    </row>
    <row r="14" spans="1:10" ht="81.75" customHeight="1" x14ac:dyDescent="0.25">
      <c r="A14" s="187" t="s">
        <v>4</v>
      </c>
      <c r="B14" s="187"/>
      <c r="C14" s="82"/>
      <c r="D14" s="126" t="s">
        <v>74</v>
      </c>
      <c r="E14" s="187" t="s">
        <v>48</v>
      </c>
      <c r="F14" s="187"/>
      <c r="G14" s="82"/>
      <c r="H14" s="187" t="s">
        <v>93</v>
      </c>
      <c r="I14" s="187"/>
      <c r="J14" s="82"/>
    </row>
    <row r="15" spans="1:10" ht="37.5" customHeight="1" x14ac:dyDescent="0.25">
      <c r="A15" s="193" t="s">
        <v>75</v>
      </c>
      <c r="B15" s="193"/>
      <c r="C15" s="193"/>
      <c r="D15" s="193"/>
      <c r="E15" s="193"/>
      <c r="F15" s="193"/>
      <c r="G15" s="193"/>
      <c r="H15" s="193"/>
      <c r="I15" s="193"/>
      <c r="J15" s="102" t="s">
        <v>112</v>
      </c>
    </row>
    <row r="16" spans="1:10" ht="74.25" customHeight="1" x14ac:dyDescent="0.25">
      <c r="A16" s="195" t="s">
        <v>11</v>
      </c>
      <c r="B16" s="194"/>
      <c r="C16" s="194"/>
      <c r="D16" s="84"/>
      <c r="E16" s="125"/>
      <c r="F16" s="84"/>
      <c r="G16" s="84"/>
      <c r="H16" s="194" t="s">
        <v>10</v>
      </c>
      <c r="I16" s="194"/>
      <c r="J16" s="196"/>
    </row>
    <row r="17" spans="1:10" ht="82.5" customHeight="1" x14ac:dyDescent="0.25">
      <c r="A17" s="221" t="s">
        <v>3</v>
      </c>
      <c r="B17" s="222"/>
      <c r="C17" s="222"/>
      <c r="D17" s="222"/>
      <c r="E17" s="222"/>
      <c r="F17" s="222"/>
      <c r="G17" s="222"/>
      <c r="H17" s="222"/>
      <c r="I17" s="222"/>
      <c r="J17" s="223"/>
    </row>
    <row r="18" spans="1:10" ht="41.25" x14ac:dyDescent="0.25">
      <c r="A18" s="193"/>
      <c r="B18" s="193"/>
      <c r="C18" s="193"/>
      <c r="D18" s="193"/>
      <c r="E18" s="193"/>
      <c r="F18" s="193"/>
      <c r="G18" s="193"/>
      <c r="H18" s="193"/>
      <c r="I18" s="193"/>
      <c r="J18" s="101"/>
    </row>
    <row r="19" spans="1:10" ht="48" customHeight="1" x14ac:dyDescent="0.25">
      <c r="A19" s="179" t="s">
        <v>87</v>
      </c>
      <c r="B19" s="179"/>
      <c r="C19" s="179"/>
      <c r="D19" s="179"/>
      <c r="E19" s="179"/>
      <c r="F19" s="179"/>
      <c r="G19" s="179"/>
      <c r="H19" s="179"/>
      <c r="I19" s="179"/>
      <c r="J19" s="179"/>
    </row>
  </sheetData>
  <mergeCells count="21">
    <mergeCell ref="A17:J17"/>
    <mergeCell ref="A18:I18"/>
    <mergeCell ref="A19:J19"/>
    <mergeCell ref="A14:B14"/>
    <mergeCell ref="E14:F14"/>
    <mergeCell ref="H14:I14"/>
    <mergeCell ref="A15:I15"/>
    <mergeCell ref="A16:C16"/>
    <mergeCell ref="H16:J16"/>
    <mergeCell ref="J4:J5"/>
    <mergeCell ref="B1:I1"/>
    <mergeCell ref="A2:B3"/>
    <mergeCell ref="C2:D3"/>
    <mergeCell ref="E2:E3"/>
    <mergeCell ref="F2:J2"/>
    <mergeCell ref="F3:J3"/>
    <mergeCell ref="A4:A5"/>
    <mergeCell ref="B4:B5"/>
    <mergeCell ref="C4:F4"/>
    <mergeCell ref="G4:H4"/>
    <mergeCell ref="I4:I5"/>
  </mergeCells>
  <printOptions horizontalCentered="1"/>
  <pageMargins left="0.11811023622047245" right="0.11811023622047245" top="0.35433070866141736" bottom="0.15748031496062992" header="0.11811023622047245" footer="0.11811023622047245"/>
  <pageSetup paperSize="9" scale="53" orientation="landscape" r:id="rId1"/>
  <headerFooter>
    <oddFooter>&amp;C&amp;"B Nazanin,Regular"&amp;14 6</oddFoot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1"/>
  <sheetViews>
    <sheetView rightToLeft="1" view="pageLayout" topLeftCell="A2" zoomScale="71" zoomScaleNormal="100" zoomScaleSheetLayoutView="80" zoomScalePageLayoutView="71" workbookViewId="0">
      <selection activeCell="C9" sqref="C9"/>
    </sheetView>
  </sheetViews>
  <sheetFormatPr defaultColWidth="20.140625" defaultRowHeight="21" x14ac:dyDescent="0.25"/>
  <cols>
    <col min="1" max="1" width="0.42578125" style="1" customWidth="1"/>
    <col min="2" max="2" width="20.140625" style="1" customWidth="1"/>
    <col min="3" max="3" width="25.85546875" style="1" customWidth="1"/>
    <col min="4" max="4" width="26.42578125" style="1" customWidth="1"/>
    <col min="5" max="5" width="24.7109375" style="1" customWidth="1"/>
    <col min="6" max="6" width="21.5703125" style="1" customWidth="1"/>
    <col min="7" max="7" width="0.42578125" style="1" customWidth="1"/>
    <col min="8" max="8" width="18.28515625" style="1" customWidth="1"/>
    <col min="9" max="9" width="12.7109375" style="1" hidden="1" customWidth="1"/>
    <col min="10" max="10" width="15.42578125" style="1" hidden="1" customWidth="1"/>
    <col min="11" max="11" width="18.42578125" style="1" customWidth="1"/>
    <col min="12" max="12" width="0.140625" style="1" customWidth="1"/>
    <col min="13" max="13" width="0.28515625" style="1" customWidth="1"/>
    <col min="14" max="14" width="27.28515625" style="1" hidden="1" customWidth="1"/>
    <col min="15" max="15" width="26.85546875" style="1" customWidth="1"/>
    <col min="16" max="16" width="0.28515625" style="1" customWidth="1"/>
    <col min="17" max="17" width="25.7109375" style="1" customWidth="1"/>
    <col min="18" max="16384" width="20.140625" style="1"/>
  </cols>
  <sheetData>
    <row r="1" spans="1:21" ht="53.25" customHeight="1" x14ac:dyDescent="1.3">
      <c r="A1" s="228"/>
      <c r="B1" s="228"/>
      <c r="C1" s="180" t="s">
        <v>126</v>
      </c>
      <c r="D1" s="180"/>
      <c r="E1" s="180"/>
      <c r="F1" s="180"/>
      <c r="G1" s="180"/>
      <c r="H1" s="180"/>
      <c r="I1" s="180"/>
      <c r="J1" s="180"/>
      <c r="K1" s="180"/>
      <c r="L1" s="180"/>
      <c r="M1" s="180"/>
      <c r="N1" s="180"/>
      <c r="O1" s="180"/>
      <c r="P1" s="180"/>
      <c r="Q1" s="105" t="s">
        <v>81</v>
      </c>
    </row>
    <row r="2" spans="1:21" ht="44.25" customHeight="1" thickBot="1" x14ac:dyDescent="0.3">
      <c r="A2" s="254" t="s">
        <v>98</v>
      </c>
      <c r="B2" s="254"/>
      <c r="C2" s="92">
        <v>131600</v>
      </c>
      <c r="D2" s="111" t="s">
        <v>97</v>
      </c>
      <c r="E2" s="241"/>
      <c r="F2" s="241"/>
      <c r="G2" s="35" t="s">
        <v>69</v>
      </c>
      <c r="H2" s="92"/>
      <c r="J2" s="65" t="s">
        <v>99</v>
      </c>
      <c r="K2" s="111" t="s">
        <v>137</v>
      </c>
      <c r="L2" s="4"/>
      <c r="M2" s="229"/>
      <c r="N2" s="229"/>
      <c r="O2" s="229"/>
      <c r="P2" s="2"/>
    </row>
    <row r="3" spans="1:21" ht="45.75" customHeight="1" x14ac:dyDescent="0.25">
      <c r="A3" s="250" t="s">
        <v>78</v>
      </c>
      <c r="B3" s="251"/>
      <c r="C3" s="238" t="s">
        <v>59</v>
      </c>
      <c r="D3" s="239" t="s">
        <v>28</v>
      </c>
      <c r="E3" s="239" t="s">
        <v>44</v>
      </c>
      <c r="F3" s="239" t="s">
        <v>27</v>
      </c>
      <c r="G3" s="247" t="s">
        <v>53</v>
      </c>
      <c r="H3" s="248"/>
      <c r="I3" s="248"/>
      <c r="J3" s="248"/>
      <c r="K3" s="249"/>
      <c r="L3" s="239" t="s">
        <v>29</v>
      </c>
      <c r="M3" s="239" t="s">
        <v>6</v>
      </c>
      <c r="N3" s="234" t="s">
        <v>36</v>
      </c>
      <c r="O3" s="235"/>
      <c r="P3" s="236" t="s">
        <v>72</v>
      </c>
      <c r="Q3" s="230" t="s">
        <v>79</v>
      </c>
    </row>
    <row r="4" spans="1:21" ht="45.75" customHeight="1" x14ac:dyDescent="0.25">
      <c r="A4" s="252"/>
      <c r="B4" s="253"/>
      <c r="C4" s="224"/>
      <c r="D4" s="240"/>
      <c r="E4" s="240"/>
      <c r="F4" s="240"/>
      <c r="G4" s="12" t="s">
        <v>64</v>
      </c>
      <c r="H4" s="8" t="s">
        <v>57</v>
      </c>
      <c r="I4" s="12" t="s">
        <v>63</v>
      </c>
      <c r="J4" s="5" t="s">
        <v>5</v>
      </c>
      <c r="K4" s="5" t="s">
        <v>7</v>
      </c>
      <c r="L4" s="240"/>
      <c r="M4" s="240"/>
      <c r="N4" s="5" t="s">
        <v>31</v>
      </c>
      <c r="O4" s="7" t="s">
        <v>37</v>
      </c>
      <c r="P4" s="237"/>
      <c r="Q4" s="231"/>
    </row>
    <row r="5" spans="1:21" ht="53.25" customHeight="1" x14ac:dyDescent="0.25">
      <c r="A5" s="63"/>
      <c r="B5" s="63">
        <v>1903046010</v>
      </c>
      <c r="C5" s="57">
        <v>521000000000</v>
      </c>
      <c r="D5" s="39">
        <v>300000000000</v>
      </c>
      <c r="E5" s="39">
        <v>300000000000</v>
      </c>
      <c r="F5" s="10">
        <f>SUM(E5-O5)</f>
        <v>57832375000</v>
      </c>
      <c r="G5" s="13"/>
      <c r="H5" s="10"/>
      <c r="I5" s="13"/>
      <c r="J5" s="10"/>
      <c r="K5" s="10"/>
      <c r="L5" s="10"/>
      <c r="M5" s="10"/>
      <c r="N5" s="10"/>
      <c r="O5" s="39">
        <v>242167625000</v>
      </c>
      <c r="P5" s="9"/>
      <c r="Q5" s="40">
        <v>140000000000</v>
      </c>
    </row>
    <row r="6" spans="1:21" ht="53.25" customHeight="1" x14ac:dyDescent="0.25">
      <c r="A6" s="64"/>
      <c r="B6" s="64">
        <v>1903046011</v>
      </c>
      <c r="C6" s="57">
        <v>32010000000</v>
      </c>
      <c r="D6" s="39">
        <v>19206000000</v>
      </c>
      <c r="E6" s="39">
        <v>19206000000</v>
      </c>
      <c r="F6" s="10">
        <f>SUM(E6-O6)</f>
        <v>15000000000</v>
      </c>
      <c r="G6" s="13"/>
      <c r="H6" s="10"/>
      <c r="I6" s="13"/>
      <c r="J6" s="10"/>
      <c r="K6" s="10"/>
      <c r="L6" s="10"/>
      <c r="M6" s="10"/>
      <c r="O6" s="39">
        <v>4206000000</v>
      </c>
      <c r="P6" s="9"/>
      <c r="Q6" s="40"/>
    </row>
    <row r="7" spans="1:21" ht="53.25" customHeight="1" x14ac:dyDescent="0.25">
      <c r="A7" s="64"/>
      <c r="B7" s="64">
        <v>1903046012</v>
      </c>
      <c r="C7" s="57">
        <v>16820000000</v>
      </c>
      <c r="D7" s="39">
        <v>11000000000</v>
      </c>
      <c r="E7" s="39">
        <v>11000000000</v>
      </c>
      <c r="F7" s="10">
        <v>0</v>
      </c>
      <c r="G7" s="13"/>
      <c r="H7" s="10"/>
      <c r="I7" s="13"/>
      <c r="J7" s="10"/>
      <c r="K7" s="10"/>
      <c r="L7" s="10"/>
      <c r="M7" s="10"/>
      <c r="N7" s="10"/>
      <c r="O7" s="39">
        <v>11000000000</v>
      </c>
      <c r="P7" s="9"/>
      <c r="Q7" s="40"/>
    </row>
    <row r="8" spans="1:21" ht="53.25" customHeight="1" x14ac:dyDescent="0.25">
      <c r="A8" s="64"/>
      <c r="B8" s="64">
        <v>1903046013</v>
      </c>
      <c r="C8" s="57">
        <v>342000000000</v>
      </c>
      <c r="D8" s="39">
        <v>302000000000</v>
      </c>
      <c r="E8" s="39">
        <v>292000000000</v>
      </c>
      <c r="F8" s="10">
        <f>SUM(E8-O8)</f>
        <v>150340000000</v>
      </c>
      <c r="G8" s="13"/>
      <c r="H8" s="10"/>
      <c r="I8" s="13"/>
      <c r="J8" s="10"/>
      <c r="K8" s="10"/>
      <c r="L8" s="10"/>
      <c r="M8" s="10"/>
      <c r="N8" s="10"/>
      <c r="O8" s="39">
        <v>141660000000</v>
      </c>
      <c r="P8" s="9"/>
      <c r="Q8" s="40"/>
    </row>
    <row r="9" spans="1:21" ht="53.25" customHeight="1" x14ac:dyDescent="0.25">
      <c r="A9" s="232"/>
      <c r="B9" s="233"/>
      <c r="C9" s="57"/>
      <c r="D9" s="39"/>
      <c r="E9" s="10"/>
      <c r="F9" s="10"/>
      <c r="G9" s="13"/>
      <c r="H9" s="10"/>
      <c r="I9" s="13"/>
      <c r="J9" s="10"/>
      <c r="K9" s="10"/>
      <c r="L9" s="10"/>
      <c r="M9" s="10"/>
      <c r="N9" s="10"/>
      <c r="O9" s="39"/>
      <c r="P9" s="9"/>
      <c r="Q9" s="40"/>
    </row>
    <row r="10" spans="1:21" ht="53.25" customHeight="1" x14ac:dyDescent="0.25">
      <c r="A10" s="232"/>
      <c r="B10" s="233"/>
      <c r="C10" s="57"/>
      <c r="D10" s="39"/>
      <c r="E10" s="10"/>
      <c r="F10" s="10"/>
      <c r="G10" s="13"/>
      <c r="H10" s="10"/>
      <c r="I10" s="13"/>
      <c r="J10" s="10"/>
      <c r="K10" s="10"/>
      <c r="L10" s="10"/>
      <c r="M10" s="10"/>
      <c r="N10" s="10"/>
      <c r="O10" s="39"/>
      <c r="P10" s="9"/>
      <c r="Q10" s="40"/>
    </row>
    <row r="11" spans="1:21" ht="53.25" customHeight="1" x14ac:dyDescent="0.25">
      <c r="A11" s="232"/>
      <c r="B11" s="233"/>
      <c r="C11" s="57"/>
      <c r="D11" s="39"/>
      <c r="E11" s="10"/>
      <c r="F11" s="10"/>
      <c r="G11" s="13"/>
      <c r="H11" s="10"/>
      <c r="I11" s="13"/>
      <c r="J11" s="10"/>
      <c r="K11" s="10"/>
      <c r="L11" s="10"/>
      <c r="M11" s="10"/>
      <c r="N11" s="10"/>
      <c r="O11" s="39"/>
      <c r="P11" s="9"/>
      <c r="Q11" s="40"/>
    </row>
    <row r="12" spans="1:21" ht="53.25" customHeight="1" x14ac:dyDescent="0.25">
      <c r="A12" s="232"/>
      <c r="B12" s="233"/>
      <c r="C12" s="57"/>
      <c r="D12" s="39"/>
      <c r="E12" s="10"/>
      <c r="F12" s="10"/>
      <c r="G12" s="13"/>
      <c r="H12" s="10"/>
      <c r="I12" s="13"/>
      <c r="J12" s="10"/>
      <c r="K12" s="10"/>
      <c r="L12" s="10"/>
      <c r="M12" s="10"/>
      <c r="N12" s="10"/>
      <c r="O12" s="39"/>
      <c r="P12" s="9"/>
      <c r="Q12" s="40"/>
    </row>
    <row r="13" spans="1:21" ht="53.25" customHeight="1" thickBot="1" x14ac:dyDescent="0.3">
      <c r="A13" s="232"/>
      <c r="B13" s="233"/>
      <c r="C13" s="60"/>
      <c r="D13" s="39"/>
      <c r="E13" s="10"/>
      <c r="F13" s="10"/>
      <c r="G13" s="13"/>
      <c r="H13" s="10"/>
      <c r="I13" s="13"/>
      <c r="J13" s="10"/>
      <c r="K13" s="10"/>
      <c r="L13" s="10"/>
      <c r="M13" s="10"/>
      <c r="N13" s="10"/>
      <c r="O13" s="39"/>
      <c r="P13" s="9"/>
      <c r="Q13" s="40"/>
    </row>
    <row r="14" spans="1:21" ht="53.25" customHeight="1" x14ac:dyDescent="0.25">
      <c r="A14" s="246" t="s">
        <v>8</v>
      </c>
      <c r="B14" s="240"/>
      <c r="C14" s="39">
        <f>SUM(C5:C13)</f>
        <v>911830000000</v>
      </c>
      <c r="D14" s="39">
        <f>SUM(D5:D13)</f>
        <v>632206000000</v>
      </c>
      <c r="E14" s="6">
        <f>SUM(E5:E13)</f>
        <v>622206000000</v>
      </c>
      <c r="F14" s="6">
        <f>SUM(F5:F13)</f>
        <v>223172375000</v>
      </c>
      <c r="G14" s="13"/>
      <c r="H14" s="6"/>
      <c r="I14" s="13"/>
      <c r="J14" s="6"/>
      <c r="K14" s="6"/>
      <c r="L14" s="6"/>
      <c r="M14" s="6"/>
      <c r="N14" s="6"/>
      <c r="O14" s="138">
        <f>SUM(O5:O13)</f>
        <v>399033625000</v>
      </c>
      <c r="P14" s="9"/>
      <c r="Q14" s="40">
        <f>SUM(Q5:Q13)</f>
        <v>140000000000</v>
      </c>
      <c r="U14" s="1">
        <v>677</v>
      </c>
    </row>
    <row r="15" spans="1:21" ht="75.75" customHeight="1" thickBot="1" x14ac:dyDescent="0.3">
      <c r="A15" s="242" t="s">
        <v>70</v>
      </c>
      <c r="B15" s="243"/>
      <c r="C15" s="243"/>
      <c r="D15" s="243"/>
      <c r="E15" s="243"/>
      <c r="F15" s="243"/>
      <c r="G15" s="243"/>
      <c r="H15" s="243"/>
      <c r="I15" s="243"/>
      <c r="J15" s="243"/>
      <c r="K15" s="243"/>
      <c r="L15" s="243"/>
      <c r="M15" s="243"/>
      <c r="N15" s="243"/>
      <c r="O15" s="243"/>
      <c r="P15" s="243"/>
      <c r="Q15" s="244"/>
    </row>
    <row r="16" spans="1:21" ht="74.25" customHeight="1" x14ac:dyDescent="0.25">
      <c r="A16" s="245" t="s">
        <v>4</v>
      </c>
      <c r="B16" s="245"/>
      <c r="C16" s="245"/>
      <c r="D16" s="245"/>
      <c r="E16" s="91"/>
      <c r="F16" s="245" t="s">
        <v>74</v>
      </c>
      <c r="G16" s="245"/>
      <c r="H16" s="82"/>
      <c r="I16" s="245" t="s">
        <v>48</v>
      </c>
      <c r="J16" s="245"/>
      <c r="K16" s="245"/>
      <c r="L16" s="92"/>
      <c r="M16" s="245" t="s">
        <v>93</v>
      </c>
      <c r="N16" s="245"/>
      <c r="O16" s="245"/>
      <c r="P16" s="83"/>
      <c r="Q16" s="92"/>
    </row>
    <row r="17" spans="1:18" ht="41.25" x14ac:dyDescent="0.25">
      <c r="A17" s="193" t="s">
        <v>75</v>
      </c>
      <c r="B17" s="193"/>
      <c r="C17" s="193"/>
      <c r="D17" s="193"/>
      <c r="E17" s="193"/>
      <c r="F17" s="193"/>
      <c r="G17" s="193"/>
      <c r="H17" s="193"/>
      <c r="I17" s="193"/>
      <c r="J17" s="193"/>
      <c r="K17" s="193"/>
      <c r="L17" s="193"/>
      <c r="M17" s="193"/>
      <c r="N17" s="193"/>
      <c r="O17" s="193"/>
      <c r="P17" s="74"/>
      <c r="Q17" s="83" t="s">
        <v>114</v>
      </c>
    </row>
    <row r="18" spans="1:18" ht="63.75" customHeight="1" x14ac:dyDescent="0.25">
      <c r="A18" s="195" t="s">
        <v>11</v>
      </c>
      <c r="B18" s="194"/>
      <c r="C18" s="194"/>
      <c r="D18" s="194"/>
      <c r="E18" s="84"/>
      <c r="F18" s="93"/>
      <c r="G18" s="194" t="s">
        <v>24</v>
      </c>
      <c r="H18" s="194"/>
      <c r="I18" s="194"/>
      <c r="J18" s="194"/>
      <c r="K18" s="84"/>
      <c r="L18" s="84"/>
      <c r="M18" s="194" t="s">
        <v>10</v>
      </c>
      <c r="N18" s="194"/>
      <c r="O18" s="94"/>
      <c r="P18" s="94"/>
      <c r="Q18" s="95"/>
    </row>
    <row r="19" spans="1:18" ht="97.5" customHeight="1" x14ac:dyDescent="0.25">
      <c r="A19" s="221" t="s">
        <v>3</v>
      </c>
      <c r="B19" s="222"/>
      <c r="C19" s="222"/>
      <c r="D19" s="222"/>
      <c r="E19" s="222"/>
      <c r="F19" s="222"/>
      <c r="G19" s="222"/>
      <c r="H19" s="222"/>
      <c r="I19" s="222"/>
      <c r="J19" s="222"/>
      <c r="K19" s="222"/>
      <c r="L19" s="222"/>
      <c r="M19" s="222"/>
      <c r="N19" s="222"/>
      <c r="O19" s="222"/>
      <c r="P19" s="222"/>
      <c r="Q19" s="223"/>
      <c r="R19" s="1" t="s">
        <v>104</v>
      </c>
    </row>
    <row r="20" spans="1:18" ht="37.5" customHeight="1" x14ac:dyDescent="0.25">
      <c r="A20" s="193"/>
      <c r="B20" s="193"/>
      <c r="C20" s="193"/>
      <c r="D20" s="193"/>
      <c r="E20" s="193"/>
      <c r="F20" s="193"/>
      <c r="G20" s="193"/>
      <c r="H20" s="193"/>
      <c r="I20" s="193"/>
      <c r="J20" s="193"/>
      <c r="K20" s="193"/>
      <c r="L20" s="193"/>
      <c r="M20" s="193"/>
      <c r="N20" s="193"/>
      <c r="O20" s="193"/>
      <c r="P20" s="193"/>
      <c r="Q20" s="193"/>
    </row>
    <row r="21" spans="1:18" ht="56.25" customHeight="1" x14ac:dyDescent="0.25">
      <c r="A21" s="193" t="s">
        <v>76</v>
      </c>
      <c r="B21" s="193"/>
      <c r="C21" s="193"/>
      <c r="D21" s="193"/>
      <c r="E21" s="193"/>
      <c r="F21" s="193"/>
      <c r="G21" s="193"/>
      <c r="H21" s="193"/>
      <c r="I21" s="193"/>
      <c r="J21" s="193"/>
      <c r="K21" s="193"/>
      <c r="L21" s="193"/>
      <c r="M21" s="193"/>
      <c r="N21" s="193"/>
      <c r="O21" s="193"/>
      <c r="P21" s="193"/>
      <c r="Q21" s="193"/>
    </row>
  </sheetData>
  <mergeCells count="34">
    <mergeCell ref="A13:B13"/>
    <mergeCell ref="A14:B14"/>
    <mergeCell ref="A11:B11"/>
    <mergeCell ref="G3:K3"/>
    <mergeCell ref="M2:O2"/>
    <mergeCell ref="F3:F4"/>
    <mergeCell ref="A3:B4"/>
    <mergeCell ref="M3:M4"/>
    <mergeCell ref="A2:B2"/>
    <mergeCell ref="A21:Q21"/>
    <mergeCell ref="A15:Q15"/>
    <mergeCell ref="A18:D18"/>
    <mergeCell ref="M18:N18"/>
    <mergeCell ref="A20:Q20"/>
    <mergeCell ref="A17:O17"/>
    <mergeCell ref="G18:J18"/>
    <mergeCell ref="A19:Q19"/>
    <mergeCell ref="M16:O16"/>
    <mergeCell ref="I16:K16"/>
    <mergeCell ref="A16:D16"/>
    <mergeCell ref="F16:G16"/>
    <mergeCell ref="A1:B1"/>
    <mergeCell ref="C1:P1"/>
    <mergeCell ref="Q3:Q4"/>
    <mergeCell ref="A12:B12"/>
    <mergeCell ref="A10:B10"/>
    <mergeCell ref="N3:O3"/>
    <mergeCell ref="P3:P4"/>
    <mergeCell ref="C3:C4"/>
    <mergeCell ref="D3:D4"/>
    <mergeCell ref="E3:E4"/>
    <mergeCell ref="L3:L4"/>
    <mergeCell ref="A9:B9"/>
    <mergeCell ref="E2:F2"/>
  </mergeCells>
  <printOptions horizontalCentered="1"/>
  <pageMargins left="0.31496062992125984" right="0.31496062992125984" top="0.55118110236220474" bottom="0.35433070866141736" header="0.31496062992125984" footer="0.31496062992125984"/>
  <pageSetup paperSize="9" scale="42" orientation="landscape" r:id="rId1"/>
  <headerFooter>
    <oddFooter>&amp;C&amp;"B Nazanin,Regular"&amp;14 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1"/>
  <sheetViews>
    <sheetView rightToLeft="1" showWhiteSpace="0" view="pageLayout" zoomScale="60" zoomScaleNormal="100" zoomScalePageLayoutView="60" workbookViewId="0">
      <selection activeCell="F7" sqref="F7"/>
    </sheetView>
  </sheetViews>
  <sheetFormatPr defaultColWidth="20.140625" defaultRowHeight="21" x14ac:dyDescent="0.25"/>
  <cols>
    <col min="1" max="1" width="8" style="1" bestFit="1" customWidth="1"/>
    <col min="2" max="2" width="14.5703125" style="1" customWidth="1"/>
    <col min="3" max="3" width="23" style="1" customWidth="1"/>
    <col min="4" max="4" width="25" style="1" customWidth="1"/>
    <col min="5" max="5" width="24.7109375" style="1" customWidth="1"/>
    <col min="6" max="6" width="23.5703125" style="1" customWidth="1"/>
    <col min="7" max="7" width="0.28515625" style="1" customWidth="1"/>
    <col min="8" max="8" width="18.140625" style="1" customWidth="1"/>
    <col min="9" max="9" width="0.140625" style="1" customWidth="1"/>
    <col min="10" max="10" width="17" style="1" hidden="1" customWidth="1"/>
    <col min="11" max="11" width="15" style="1" customWidth="1"/>
    <col min="12" max="12" width="0.140625" style="1" customWidth="1"/>
    <col min="13" max="13" width="14.28515625" style="1" customWidth="1"/>
    <col min="14" max="14" width="22.5703125" style="1" customWidth="1"/>
    <col min="15" max="15" width="25.28515625" style="1" customWidth="1"/>
    <col min="16" max="16" width="0.28515625" style="1" customWidth="1"/>
    <col min="17" max="17" width="20.140625" style="1" customWidth="1"/>
    <col min="18" max="16384" width="20.140625" style="1"/>
  </cols>
  <sheetData>
    <row r="1" spans="1:18" ht="52.5" customHeight="1" x14ac:dyDescent="1.3">
      <c r="A1" s="228"/>
      <c r="B1" s="228"/>
      <c r="C1" s="199" t="s">
        <v>124</v>
      </c>
      <c r="D1" s="199"/>
      <c r="E1" s="199"/>
      <c r="F1" s="199"/>
      <c r="G1" s="199"/>
      <c r="H1" s="199"/>
      <c r="I1" s="199"/>
      <c r="J1" s="199"/>
      <c r="K1" s="199"/>
      <c r="L1" s="199"/>
      <c r="M1" s="199"/>
      <c r="N1" s="199"/>
      <c r="O1" s="199"/>
      <c r="P1" s="110"/>
      <c r="Q1" s="105" t="s">
        <v>81</v>
      </c>
    </row>
    <row r="2" spans="1:18" ht="30" customHeight="1" x14ac:dyDescent="0.25">
      <c r="A2" s="181" t="s">
        <v>98</v>
      </c>
      <c r="B2" s="181"/>
      <c r="C2" s="181"/>
      <c r="D2" s="270" t="s">
        <v>103</v>
      </c>
      <c r="E2" s="270"/>
      <c r="F2" s="270"/>
      <c r="G2" s="181" t="s">
        <v>69</v>
      </c>
      <c r="H2" s="181"/>
      <c r="I2" s="268" t="s">
        <v>100</v>
      </c>
      <c r="J2" s="266"/>
      <c r="K2" s="181" t="s">
        <v>129</v>
      </c>
      <c r="L2" s="181"/>
      <c r="M2" s="181"/>
      <c r="N2" s="181"/>
      <c r="O2" s="181"/>
      <c r="P2" s="181"/>
      <c r="Q2" s="181"/>
    </row>
    <row r="3" spans="1:18" ht="30" customHeight="1" thickBot="1" x14ac:dyDescent="0.3">
      <c r="A3" s="185"/>
      <c r="B3" s="185"/>
      <c r="C3" s="185"/>
      <c r="D3" s="185"/>
      <c r="E3" s="185"/>
      <c r="F3" s="185"/>
      <c r="G3" s="185"/>
      <c r="H3" s="185"/>
      <c r="I3" s="269"/>
      <c r="J3" s="267"/>
      <c r="K3" s="181" t="s">
        <v>125</v>
      </c>
      <c r="L3" s="181"/>
      <c r="M3" s="181"/>
      <c r="N3" s="181"/>
      <c r="O3" s="181"/>
      <c r="P3" s="181"/>
      <c r="Q3" s="181"/>
    </row>
    <row r="4" spans="1:18" ht="44.25" customHeight="1" x14ac:dyDescent="0.25">
      <c r="A4" s="250" t="s">
        <v>65</v>
      </c>
      <c r="B4" s="251"/>
      <c r="C4" s="236" t="s">
        <v>49</v>
      </c>
      <c r="D4" s="236" t="s">
        <v>30</v>
      </c>
      <c r="E4" s="258" t="s">
        <v>35</v>
      </c>
      <c r="F4" s="236" t="s">
        <v>27</v>
      </c>
      <c r="G4" s="260" t="s">
        <v>54</v>
      </c>
      <c r="H4" s="261"/>
      <c r="I4" s="261"/>
      <c r="J4" s="261"/>
      <c r="K4" s="262"/>
      <c r="L4" s="236" t="s">
        <v>29</v>
      </c>
      <c r="M4" s="236" t="s">
        <v>6</v>
      </c>
      <c r="N4" s="234" t="s">
        <v>52</v>
      </c>
      <c r="O4" s="235"/>
      <c r="P4" s="236" t="s">
        <v>72</v>
      </c>
      <c r="Q4" s="230" t="s">
        <v>79</v>
      </c>
    </row>
    <row r="5" spans="1:18" ht="45" customHeight="1" x14ac:dyDescent="0.25">
      <c r="A5" s="252"/>
      <c r="B5" s="253"/>
      <c r="C5" s="237"/>
      <c r="D5" s="237"/>
      <c r="E5" s="259"/>
      <c r="F5" s="237"/>
      <c r="G5" s="12" t="s">
        <v>64</v>
      </c>
      <c r="H5" s="12" t="s">
        <v>57</v>
      </c>
      <c r="I5" s="12" t="s">
        <v>63</v>
      </c>
      <c r="J5" s="11" t="s">
        <v>5</v>
      </c>
      <c r="K5" s="11" t="s">
        <v>7</v>
      </c>
      <c r="L5" s="237"/>
      <c r="M5" s="237"/>
      <c r="N5" s="11" t="s">
        <v>31</v>
      </c>
      <c r="O5" s="11" t="s">
        <v>37</v>
      </c>
      <c r="P5" s="237"/>
      <c r="Q5" s="231"/>
    </row>
    <row r="6" spans="1:18" ht="60" customHeight="1" x14ac:dyDescent="0.25">
      <c r="A6" s="246" t="s">
        <v>12</v>
      </c>
      <c r="B6" s="240"/>
      <c r="C6" s="43">
        <v>291000000000</v>
      </c>
      <c r="D6" s="43">
        <v>260000000000</v>
      </c>
      <c r="E6" s="43">
        <v>260000000000</v>
      </c>
      <c r="F6" s="39">
        <f>SUM(E6-O6)</f>
        <v>50000000000</v>
      </c>
      <c r="G6" s="39"/>
      <c r="H6" s="39"/>
      <c r="I6" s="39"/>
      <c r="J6" s="39"/>
      <c r="K6" s="39"/>
      <c r="L6" s="39"/>
      <c r="M6" s="39"/>
      <c r="N6" s="39"/>
      <c r="O6" s="41">
        <v>210000000000</v>
      </c>
      <c r="P6" s="44"/>
      <c r="Q6" s="41"/>
    </row>
    <row r="7" spans="1:18" ht="60" customHeight="1" x14ac:dyDescent="0.25">
      <c r="A7" s="246" t="s">
        <v>13</v>
      </c>
      <c r="B7" s="240"/>
      <c r="C7" s="43">
        <v>230000000000</v>
      </c>
      <c r="D7" s="43">
        <v>40000000000</v>
      </c>
      <c r="E7" s="43">
        <v>40000000000</v>
      </c>
      <c r="F7" s="39">
        <f>SUM(E7-O7)</f>
        <v>7832375000</v>
      </c>
      <c r="G7" s="39"/>
      <c r="H7" s="39"/>
      <c r="I7" s="39"/>
      <c r="J7" s="39"/>
      <c r="K7" s="39"/>
      <c r="L7" s="39"/>
      <c r="M7" s="39"/>
      <c r="N7" s="39"/>
      <c r="O7" s="43">
        <v>32167625000</v>
      </c>
      <c r="P7" s="44"/>
      <c r="Q7" s="45"/>
    </row>
    <row r="8" spans="1:18" ht="60" customHeight="1" x14ac:dyDescent="0.25">
      <c r="A8" s="246" t="s">
        <v>14</v>
      </c>
      <c r="B8" s="240"/>
      <c r="C8" s="43"/>
      <c r="D8" s="39"/>
      <c r="E8" s="39"/>
      <c r="F8" s="39"/>
      <c r="G8" s="39"/>
      <c r="H8" s="39"/>
      <c r="I8" s="39"/>
      <c r="J8" s="39"/>
      <c r="K8" s="39"/>
      <c r="L8" s="39"/>
      <c r="M8" s="39"/>
      <c r="N8" s="39"/>
      <c r="O8" s="42"/>
      <c r="P8" s="44"/>
      <c r="Q8" s="45"/>
    </row>
    <row r="9" spans="1:18" ht="60" customHeight="1" x14ac:dyDescent="0.25">
      <c r="A9" s="246" t="s">
        <v>15</v>
      </c>
      <c r="B9" s="240"/>
      <c r="C9" s="43"/>
      <c r="D9" s="39"/>
      <c r="E9" s="39"/>
      <c r="F9" s="39"/>
      <c r="G9" s="39"/>
      <c r="H9" s="39"/>
      <c r="I9" s="39"/>
      <c r="J9" s="39"/>
      <c r="K9" s="39"/>
      <c r="L9" s="39"/>
      <c r="M9" s="39"/>
      <c r="O9" s="42"/>
      <c r="P9" s="44"/>
      <c r="Q9" s="45"/>
    </row>
    <row r="10" spans="1:18" ht="60" customHeight="1" x14ac:dyDescent="0.25">
      <c r="A10" s="246" t="s">
        <v>16</v>
      </c>
      <c r="B10" s="240"/>
      <c r="C10" s="43"/>
      <c r="D10" s="39"/>
      <c r="E10" s="39"/>
      <c r="F10" s="39"/>
      <c r="G10" s="39"/>
      <c r="H10" s="39"/>
      <c r="I10" s="39"/>
      <c r="J10" s="39"/>
      <c r="K10" s="39"/>
      <c r="L10" s="39"/>
      <c r="M10" s="39"/>
      <c r="N10" s="39"/>
      <c r="O10" s="42"/>
      <c r="P10" s="44"/>
      <c r="Q10" s="46"/>
    </row>
    <row r="11" spans="1:18" ht="60" customHeight="1" x14ac:dyDescent="0.25">
      <c r="A11" s="246" t="s">
        <v>17</v>
      </c>
      <c r="B11" s="240"/>
      <c r="C11" s="43"/>
      <c r="D11" s="39"/>
      <c r="E11" s="39"/>
      <c r="F11" s="39"/>
      <c r="G11" s="39"/>
      <c r="H11" s="39"/>
      <c r="I11" s="39"/>
      <c r="J11" s="39"/>
      <c r="K11" s="39"/>
      <c r="L11" s="39"/>
      <c r="M11" s="39"/>
      <c r="N11" s="39"/>
      <c r="O11" s="42"/>
      <c r="P11" s="44"/>
      <c r="Q11" s="45"/>
    </row>
    <row r="12" spans="1:18" ht="60" customHeight="1" x14ac:dyDescent="0.25">
      <c r="A12" s="246" t="s">
        <v>18</v>
      </c>
      <c r="B12" s="240"/>
      <c r="C12" s="43"/>
      <c r="D12" s="43"/>
      <c r="E12" s="43"/>
      <c r="F12" s="39"/>
      <c r="G12" s="39"/>
      <c r="H12" s="39"/>
      <c r="I12" s="39"/>
      <c r="J12" s="39"/>
      <c r="K12" s="39"/>
      <c r="L12" s="39"/>
      <c r="M12" s="39"/>
      <c r="N12" s="39"/>
      <c r="O12" s="43"/>
      <c r="P12" s="39"/>
      <c r="Q12" s="45"/>
    </row>
    <row r="13" spans="1:18" ht="60" customHeight="1" x14ac:dyDescent="0.25">
      <c r="A13" s="246" t="s">
        <v>8</v>
      </c>
      <c r="B13" s="240"/>
      <c r="C13" s="39">
        <f>SUM(C6:C12)</f>
        <v>521000000000</v>
      </c>
      <c r="D13" s="39">
        <f>SUM(D6:D12)</f>
        <v>300000000000</v>
      </c>
      <c r="E13" s="39">
        <f>SUM(E6:E12)</f>
        <v>300000000000</v>
      </c>
      <c r="F13" s="39">
        <f>SUM(F6:F12)</f>
        <v>57832375000</v>
      </c>
      <c r="G13" s="39"/>
      <c r="H13" s="39"/>
      <c r="I13" s="39"/>
      <c r="J13" s="39"/>
      <c r="K13" s="39"/>
      <c r="L13" s="39"/>
      <c r="M13" s="39"/>
      <c r="N13" s="39"/>
      <c r="O13" s="42">
        <f>SUM(O6:O12)</f>
        <v>242167625000</v>
      </c>
      <c r="P13" s="44"/>
      <c r="Q13" s="112">
        <f>SUM(Q6:Q12)</f>
        <v>0</v>
      </c>
    </row>
    <row r="14" spans="1:18" ht="75" customHeight="1" thickBot="1" x14ac:dyDescent="0.3">
      <c r="A14" s="255" t="s">
        <v>70</v>
      </c>
      <c r="B14" s="256"/>
      <c r="C14" s="256"/>
      <c r="D14" s="256"/>
      <c r="E14" s="256"/>
      <c r="F14" s="256"/>
      <c r="G14" s="256"/>
      <c r="H14" s="256"/>
      <c r="I14" s="256"/>
      <c r="J14" s="256"/>
      <c r="K14" s="256"/>
      <c r="L14" s="256"/>
      <c r="M14" s="256"/>
      <c r="N14" s="256"/>
      <c r="O14" s="256"/>
      <c r="P14" s="256"/>
      <c r="Q14" s="257"/>
    </row>
    <row r="15" spans="1:18" ht="74.25" customHeight="1" x14ac:dyDescent="0.25">
      <c r="A15" s="265" t="s">
        <v>4</v>
      </c>
      <c r="B15" s="265"/>
      <c r="C15" s="265"/>
      <c r="D15" s="265"/>
      <c r="E15" s="96"/>
      <c r="F15" s="265" t="s">
        <v>74</v>
      </c>
      <c r="G15" s="265"/>
      <c r="H15" s="265"/>
      <c r="I15" s="3"/>
      <c r="J15" s="265" t="s">
        <v>48</v>
      </c>
      <c r="K15" s="265"/>
      <c r="L15" s="3"/>
      <c r="M15" s="265" t="s">
        <v>93</v>
      </c>
      <c r="N15" s="265"/>
      <c r="O15" s="265"/>
      <c r="P15" s="81"/>
      <c r="Q15" s="73"/>
      <c r="R15" s="73"/>
    </row>
    <row r="16" spans="1:18" ht="45.75" x14ac:dyDescent="0.25">
      <c r="A16" s="264" t="s">
        <v>75</v>
      </c>
      <c r="B16" s="264"/>
      <c r="C16" s="264"/>
      <c r="D16" s="264"/>
      <c r="E16" s="264"/>
      <c r="F16" s="264"/>
      <c r="G16" s="264"/>
      <c r="H16" s="264"/>
      <c r="I16" s="264"/>
      <c r="J16" s="264"/>
      <c r="K16" s="264"/>
      <c r="L16" s="3"/>
      <c r="M16" s="73"/>
      <c r="N16" s="73"/>
      <c r="O16" s="73"/>
      <c r="P16" s="73"/>
      <c r="Q16" s="81" t="s">
        <v>115</v>
      </c>
      <c r="R16" s="73"/>
    </row>
    <row r="17" spans="1:18" ht="63.75" customHeight="1" x14ac:dyDescent="0.25">
      <c r="A17" s="214"/>
      <c r="B17" s="215"/>
      <c r="C17" s="80"/>
      <c r="D17" s="215" t="s">
        <v>11</v>
      </c>
      <c r="E17" s="215"/>
      <c r="F17" s="97"/>
      <c r="G17" s="97"/>
      <c r="H17" s="215" t="s">
        <v>24</v>
      </c>
      <c r="I17" s="215"/>
      <c r="J17" s="215"/>
      <c r="K17" s="80"/>
      <c r="L17" s="97"/>
      <c r="M17" s="215" t="s">
        <v>10</v>
      </c>
      <c r="N17" s="215"/>
      <c r="O17" s="97"/>
      <c r="P17" s="97"/>
      <c r="Q17" s="98"/>
      <c r="R17" s="73"/>
    </row>
    <row r="18" spans="1:18" ht="97.5" customHeight="1" x14ac:dyDescent="0.25">
      <c r="A18" s="217" t="s">
        <v>3</v>
      </c>
      <c r="B18" s="218"/>
      <c r="C18" s="218"/>
      <c r="D18" s="218"/>
      <c r="E18" s="218"/>
      <c r="F18" s="218"/>
      <c r="G18" s="218"/>
      <c r="H18" s="218"/>
      <c r="I18" s="218"/>
      <c r="J18" s="218"/>
      <c r="K18" s="218"/>
      <c r="L18" s="218"/>
      <c r="M18" s="218"/>
      <c r="N18" s="218"/>
      <c r="O18" s="218"/>
      <c r="P18" s="218"/>
      <c r="Q18" s="219"/>
      <c r="R18" s="73"/>
    </row>
    <row r="19" spans="1:18" ht="75" customHeight="1" x14ac:dyDescent="0.25">
      <c r="A19" s="263" t="s">
        <v>76</v>
      </c>
      <c r="B19" s="263"/>
      <c r="C19" s="263"/>
      <c r="D19" s="263"/>
      <c r="E19" s="263"/>
      <c r="F19" s="263"/>
      <c r="G19" s="263"/>
      <c r="H19" s="263"/>
      <c r="I19" s="263"/>
      <c r="J19" s="263"/>
      <c r="K19" s="263"/>
      <c r="L19" s="263"/>
      <c r="M19" s="263"/>
      <c r="N19" s="263"/>
      <c r="O19" s="73"/>
      <c r="P19" s="73"/>
      <c r="Q19" s="73"/>
      <c r="R19" s="73"/>
    </row>
    <row r="20" spans="1:18" ht="45" hidden="1" customHeight="1" x14ac:dyDescent="0.25">
      <c r="A20" s="213"/>
      <c r="B20" s="213"/>
      <c r="C20" s="213"/>
      <c r="D20" s="213"/>
      <c r="E20" s="213"/>
      <c r="F20" s="213"/>
      <c r="G20" s="213"/>
      <c r="H20" s="213"/>
      <c r="I20" s="213"/>
      <c r="J20" s="213"/>
      <c r="K20" s="213"/>
      <c r="L20" s="213"/>
      <c r="M20" s="213"/>
      <c r="N20" s="213"/>
      <c r="O20" s="213"/>
      <c r="P20" s="213"/>
      <c r="Q20" s="213"/>
      <c r="R20" s="73"/>
    </row>
    <row r="21" spans="1:18" x14ac:dyDescent="0.25">
      <c r="A21" s="73"/>
      <c r="B21" s="73"/>
      <c r="C21" s="73"/>
      <c r="D21" s="73"/>
      <c r="E21" s="73"/>
      <c r="F21" s="73"/>
      <c r="G21" s="73"/>
      <c r="H21" s="73"/>
      <c r="I21" s="73"/>
      <c r="J21" s="73"/>
      <c r="K21" s="73"/>
      <c r="L21" s="73"/>
      <c r="M21" s="73"/>
      <c r="N21" s="73"/>
      <c r="O21" s="73"/>
      <c r="P21" s="73"/>
      <c r="Q21" s="73"/>
      <c r="R21" s="73"/>
    </row>
  </sheetData>
  <mergeCells count="42">
    <mergeCell ref="J2:J3"/>
    <mergeCell ref="I2:I3"/>
    <mergeCell ref="G2:H3"/>
    <mergeCell ref="D2:F3"/>
    <mergeCell ref="A2:C3"/>
    <mergeCell ref="A20:N20"/>
    <mergeCell ref="O20:Q20"/>
    <mergeCell ref="A12:B12"/>
    <mergeCell ref="A13:B13"/>
    <mergeCell ref="A6:B6"/>
    <mergeCell ref="A7:B7"/>
    <mergeCell ref="A8:B8"/>
    <mergeCell ref="A9:B9"/>
    <mergeCell ref="A10:B10"/>
    <mergeCell ref="A11:B11"/>
    <mergeCell ref="J15:K15"/>
    <mergeCell ref="M15:O15"/>
    <mergeCell ref="F15:H15"/>
    <mergeCell ref="A15:D15"/>
    <mergeCell ref="D17:E17"/>
    <mergeCell ref="H17:J17"/>
    <mergeCell ref="A19:N19"/>
    <mergeCell ref="A16:K16"/>
    <mergeCell ref="A17:B17"/>
    <mergeCell ref="M17:N17"/>
    <mergeCell ref="A18:Q18"/>
    <mergeCell ref="A14:Q14"/>
    <mergeCell ref="A1:B1"/>
    <mergeCell ref="C1:O1"/>
    <mergeCell ref="P4:P5"/>
    <mergeCell ref="D4:D5"/>
    <mergeCell ref="E4:E5"/>
    <mergeCell ref="N4:O4"/>
    <mergeCell ref="Q4:Q5"/>
    <mergeCell ref="G4:K4"/>
    <mergeCell ref="K2:Q2"/>
    <mergeCell ref="K3:Q3"/>
    <mergeCell ref="M4:M5"/>
    <mergeCell ref="A4:B5"/>
    <mergeCell ref="C4:C5"/>
    <mergeCell ref="F4:F5"/>
    <mergeCell ref="L4:L5"/>
  </mergeCells>
  <printOptions horizontalCentered="1"/>
  <pageMargins left="0.31496062992125984" right="0.31496062992125984" top="0.55118110236220474" bottom="0.35433070866141736" header="0.31496062992125984" footer="0.31496062992125984"/>
  <pageSetup paperSize="9" scale="42" orientation="landscape" r:id="rId1"/>
  <headerFooter>
    <oddFooter>&amp;C&amp;"B Nazanin,Regular"&amp;14 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4"/>
  <sheetViews>
    <sheetView rightToLeft="1" showWhiteSpace="0" view="pageLayout" zoomScale="67" zoomScaleNormal="100" zoomScalePageLayoutView="67" workbookViewId="0">
      <selection activeCell="J4" sqref="J4"/>
    </sheetView>
  </sheetViews>
  <sheetFormatPr defaultColWidth="20.140625" defaultRowHeight="21" x14ac:dyDescent="0.25"/>
  <cols>
    <col min="1" max="1" width="26.7109375" style="1" customWidth="1"/>
    <col min="2" max="9" width="30.5703125" style="1" customWidth="1"/>
    <col min="10" max="16384" width="20.140625" style="1"/>
  </cols>
  <sheetData>
    <row r="1" spans="1:11" ht="48" customHeight="1" x14ac:dyDescent="1.3">
      <c r="B1" s="276" t="s">
        <v>117</v>
      </c>
      <c r="C1" s="276"/>
      <c r="D1" s="276"/>
      <c r="E1" s="276"/>
      <c r="F1" s="276"/>
      <c r="G1" s="276"/>
      <c r="H1" s="276"/>
      <c r="I1" s="105" t="s">
        <v>81</v>
      </c>
    </row>
    <row r="2" spans="1:11" ht="64.5" thickBot="1" x14ac:dyDescent="0.3">
      <c r="A2" s="116" t="s">
        <v>119</v>
      </c>
      <c r="B2" s="114"/>
      <c r="C2" s="274" t="s">
        <v>97</v>
      </c>
      <c r="D2" s="274"/>
      <c r="E2" s="117" t="s">
        <v>139</v>
      </c>
      <c r="F2" s="113"/>
      <c r="G2" s="203" t="s">
        <v>130</v>
      </c>
      <c r="H2" s="203"/>
      <c r="K2" s="33"/>
    </row>
    <row r="3" spans="1:11" ht="60" customHeight="1" x14ac:dyDescent="0.25">
      <c r="A3" s="22" t="s">
        <v>20</v>
      </c>
      <c r="B3" s="21" t="s">
        <v>40</v>
      </c>
      <c r="C3" s="29" t="s">
        <v>66</v>
      </c>
      <c r="D3" s="29" t="s">
        <v>68</v>
      </c>
      <c r="E3" s="29" t="s">
        <v>55</v>
      </c>
      <c r="F3" s="29" t="s">
        <v>56</v>
      </c>
      <c r="G3" s="29" t="s">
        <v>33</v>
      </c>
      <c r="H3" s="29" t="s">
        <v>38</v>
      </c>
      <c r="I3" s="15" t="s">
        <v>60</v>
      </c>
    </row>
    <row r="4" spans="1:11" ht="75" customHeight="1" x14ac:dyDescent="0.25">
      <c r="A4" s="23" t="s">
        <v>80</v>
      </c>
      <c r="B4" s="49">
        <v>128918753363</v>
      </c>
      <c r="C4" s="49">
        <v>114298050187</v>
      </c>
      <c r="D4" s="49"/>
      <c r="E4" s="49"/>
      <c r="F4" s="49"/>
      <c r="G4" s="49"/>
      <c r="H4" s="49"/>
      <c r="I4" s="51">
        <f>SUM(B4-C4)</f>
        <v>14620703176</v>
      </c>
    </row>
    <row r="5" spans="1:11" ht="75" customHeight="1" x14ac:dyDescent="0.25">
      <c r="A5" s="24" t="s">
        <v>68</v>
      </c>
      <c r="B5" s="47"/>
      <c r="C5" s="47"/>
      <c r="D5" s="48"/>
      <c r="E5" s="47"/>
      <c r="F5" s="47"/>
      <c r="G5" s="49"/>
      <c r="H5" s="49"/>
      <c r="I5" s="50"/>
    </row>
    <row r="6" spans="1:11" ht="75" customHeight="1" x14ac:dyDescent="0.25">
      <c r="A6" s="24" t="s">
        <v>19</v>
      </c>
      <c r="B6" s="47">
        <v>4387273086</v>
      </c>
      <c r="C6" s="47">
        <v>0</v>
      </c>
      <c r="D6" s="49"/>
      <c r="E6" s="47"/>
      <c r="F6" s="47"/>
      <c r="G6" s="47"/>
      <c r="H6" s="47"/>
      <c r="I6" s="50">
        <v>4387273086</v>
      </c>
    </row>
    <row r="7" spans="1:11" ht="75" customHeight="1" x14ac:dyDescent="0.25">
      <c r="A7" s="23" t="s">
        <v>8</v>
      </c>
      <c r="B7" s="47">
        <f>SUM(B4:B6)</f>
        <v>133306026449</v>
      </c>
      <c r="C7" s="47">
        <f>SUM(C4:C6)</f>
        <v>114298050187</v>
      </c>
      <c r="D7" s="49"/>
      <c r="E7" s="47"/>
      <c r="F7" s="47"/>
      <c r="G7" s="47"/>
      <c r="H7" s="47"/>
      <c r="I7" s="50">
        <f>SUM(I4:I6)</f>
        <v>19007976262</v>
      </c>
    </row>
    <row r="8" spans="1:11" ht="75" customHeight="1" thickBot="1" x14ac:dyDescent="0.3">
      <c r="A8" s="225" t="s">
        <v>70</v>
      </c>
      <c r="B8" s="226"/>
      <c r="C8" s="226"/>
      <c r="D8" s="226"/>
      <c r="E8" s="226"/>
      <c r="F8" s="226"/>
      <c r="G8" s="226"/>
      <c r="H8" s="226"/>
      <c r="I8" s="227"/>
    </row>
    <row r="9" spans="1:11" ht="99.75" customHeight="1" x14ac:dyDescent="0.25">
      <c r="A9" s="265" t="s">
        <v>4</v>
      </c>
      <c r="B9" s="265"/>
      <c r="C9" s="265" t="s">
        <v>74</v>
      </c>
      <c r="D9" s="265"/>
      <c r="E9" s="265" t="s">
        <v>48</v>
      </c>
      <c r="F9" s="265"/>
      <c r="G9" s="265" t="s">
        <v>93</v>
      </c>
      <c r="H9" s="265"/>
      <c r="I9" s="265"/>
    </row>
    <row r="10" spans="1:11" s="36" customFormat="1" ht="75" customHeight="1" x14ac:dyDescent="0.25">
      <c r="A10" s="212"/>
      <c r="B10" s="212"/>
      <c r="C10" s="212"/>
      <c r="D10" s="212"/>
      <c r="E10" s="212"/>
      <c r="F10" s="212"/>
      <c r="G10" s="212"/>
      <c r="H10" s="212"/>
      <c r="I10" s="212"/>
    </row>
    <row r="11" spans="1:11" ht="45.75" x14ac:dyDescent="0.25">
      <c r="A11" s="213" t="s">
        <v>75</v>
      </c>
      <c r="B11" s="213"/>
      <c r="C11" s="213"/>
      <c r="D11" s="213"/>
      <c r="E11" s="213"/>
      <c r="F11" s="213"/>
      <c r="G11" s="213"/>
      <c r="H11" s="3"/>
      <c r="I11" s="100" t="s">
        <v>118</v>
      </c>
    </row>
    <row r="12" spans="1:11" ht="74.25" customHeight="1" x14ac:dyDescent="0.25">
      <c r="A12" s="214" t="s">
        <v>11</v>
      </c>
      <c r="B12" s="215"/>
      <c r="C12" s="215"/>
      <c r="D12" s="215" t="s">
        <v>24</v>
      </c>
      <c r="E12" s="215"/>
      <c r="F12" s="215"/>
      <c r="G12" s="215" t="s">
        <v>10</v>
      </c>
      <c r="H12" s="215"/>
      <c r="I12" s="216"/>
    </row>
    <row r="13" spans="1:11" ht="82.5" customHeight="1" x14ac:dyDescent="0.25">
      <c r="A13" s="208" t="s">
        <v>3</v>
      </c>
      <c r="B13" s="209"/>
      <c r="C13" s="209"/>
      <c r="D13" s="209"/>
      <c r="E13" s="209"/>
      <c r="F13" s="209"/>
      <c r="G13" s="209"/>
      <c r="H13" s="209"/>
      <c r="I13" s="210"/>
    </row>
    <row r="14" spans="1:11" ht="54" x14ac:dyDescent="0.25">
      <c r="A14" s="281"/>
      <c r="B14" s="281"/>
      <c r="C14" s="281"/>
      <c r="D14" s="281"/>
      <c r="E14" s="281"/>
      <c r="F14" s="281"/>
      <c r="G14" s="281"/>
      <c r="H14" s="281"/>
      <c r="I14" s="281"/>
    </row>
  </sheetData>
  <mergeCells count="15">
    <mergeCell ref="A12:C12"/>
    <mergeCell ref="D12:F12"/>
    <mergeCell ref="G12:I12"/>
    <mergeCell ref="A14:I14"/>
    <mergeCell ref="A13:I13"/>
    <mergeCell ref="B1:H1"/>
    <mergeCell ref="G2:H2"/>
    <mergeCell ref="A11:G11"/>
    <mergeCell ref="A8:I8"/>
    <mergeCell ref="E9:F9"/>
    <mergeCell ref="A9:B9"/>
    <mergeCell ref="C9:D9"/>
    <mergeCell ref="G9:I9"/>
    <mergeCell ref="A10:I10"/>
    <mergeCell ref="C2:D2"/>
  </mergeCells>
  <printOptions horizontalCentered="1"/>
  <pageMargins left="0.31496062992126" right="0.31496062992126" top="0.55118110236220497" bottom="0.35433070866141703" header="0.31496062992126" footer="0.31496062992126"/>
  <pageSetup paperSize="9" scale="47" orientation="landscape" r:id="rId1"/>
  <headerFooter>
    <oddFooter>&amp;C&amp;"B Nazanin,Regular"&amp;14 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4"/>
  <sheetViews>
    <sheetView rightToLeft="1" zoomScale="55" zoomScaleNormal="55" zoomScaleSheetLayoutView="70" zoomScalePageLayoutView="60" workbookViewId="0">
      <selection activeCell="M7" sqref="M7"/>
    </sheetView>
  </sheetViews>
  <sheetFormatPr defaultColWidth="20.140625" defaultRowHeight="21" x14ac:dyDescent="0.25"/>
  <cols>
    <col min="1" max="1" width="11.5703125" style="131" customWidth="1"/>
    <col min="2" max="2" width="33.28515625" style="131" customWidth="1"/>
    <col min="3" max="3" width="35.42578125" style="131" customWidth="1"/>
    <col min="4" max="4" width="18.28515625" style="131" customWidth="1"/>
    <col min="5" max="5" width="27.42578125" style="131" hidden="1" customWidth="1"/>
    <col min="6" max="6" width="18.28515625" style="131" customWidth="1"/>
    <col min="7" max="7" width="30" style="131" customWidth="1"/>
    <col min="8" max="8" width="0.140625" style="131" customWidth="1"/>
    <col min="9" max="9" width="28.85546875" style="131" customWidth="1"/>
    <col min="10" max="10" width="0.85546875" style="131" customWidth="1"/>
    <col min="11" max="11" width="27.7109375" style="131" customWidth="1"/>
    <col min="12" max="12" width="25.28515625" style="131" hidden="1" customWidth="1"/>
    <col min="13" max="13" width="34.42578125" style="131" customWidth="1"/>
    <col min="14" max="14" width="0.42578125" style="131" customWidth="1"/>
    <col min="15" max="16384" width="20.140625" style="1"/>
  </cols>
  <sheetData>
    <row r="1" spans="1:14" ht="60.75" customHeight="1" x14ac:dyDescent="1.45">
      <c r="A1" s="140" t="s">
        <v>104</v>
      </c>
      <c r="B1" s="140"/>
      <c r="C1" s="139" t="s">
        <v>120</v>
      </c>
      <c r="D1" s="139"/>
      <c r="E1" s="139"/>
      <c r="F1" s="139"/>
      <c r="G1" s="139"/>
      <c r="H1" s="139"/>
      <c r="I1" s="139"/>
      <c r="J1" s="139"/>
      <c r="K1" s="139"/>
      <c r="L1" s="139"/>
      <c r="M1" s="139"/>
      <c r="N1" s="79" t="s">
        <v>81</v>
      </c>
    </row>
    <row r="2" spans="1:14" ht="48.75" customHeight="1" thickBot="1" x14ac:dyDescent="0.3">
      <c r="A2" s="156" t="s">
        <v>121</v>
      </c>
      <c r="B2" s="156"/>
      <c r="C2" s="113"/>
      <c r="D2" s="118" t="s">
        <v>97</v>
      </c>
      <c r="E2" s="113"/>
      <c r="F2" s="119"/>
      <c r="G2" s="119"/>
      <c r="H2" s="115" t="s">
        <v>138</v>
      </c>
      <c r="I2" s="115"/>
      <c r="J2" s="119"/>
      <c r="K2" s="159" t="s">
        <v>131</v>
      </c>
      <c r="L2" s="159"/>
      <c r="M2" s="159"/>
      <c r="N2" s="18"/>
    </row>
    <row r="3" spans="1:14" ht="60" customHeight="1" x14ac:dyDescent="0.25">
      <c r="A3" s="158" t="s">
        <v>20</v>
      </c>
      <c r="B3" s="154" t="s">
        <v>40</v>
      </c>
      <c r="C3" s="154" t="s">
        <v>67</v>
      </c>
      <c r="D3" s="154"/>
      <c r="F3" s="154"/>
      <c r="G3" s="129" t="s">
        <v>32</v>
      </c>
      <c r="H3" s="154"/>
      <c r="I3" s="129" t="s">
        <v>38</v>
      </c>
      <c r="J3" s="154"/>
      <c r="K3" s="154" t="s">
        <v>39</v>
      </c>
      <c r="L3" s="154"/>
      <c r="M3" s="129" t="s">
        <v>41</v>
      </c>
      <c r="N3" s="157"/>
    </row>
    <row r="4" spans="1:14" ht="74.25" customHeight="1" x14ac:dyDescent="0.25">
      <c r="A4" s="150" t="s">
        <v>42</v>
      </c>
      <c r="B4" s="151"/>
      <c r="C4" s="147"/>
      <c r="D4" s="147"/>
      <c r="E4" s="147"/>
      <c r="F4" s="147"/>
      <c r="G4" s="147"/>
      <c r="H4" s="147"/>
      <c r="I4" s="147"/>
      <c r="J4" s="147"/>
      <c r="K4" s="153"/>
      <c r="L4" s="153"/>
      <c r="M4" s="149"/>
      <c r="N4" s="155"/>
    </row>
    <row r="5" spans="1:14" ht="74.25" customHeight="1" x14ac:dyDescent="0.25">
      <c r="A5" s="150" t="s">
        <v>43</v>
      </c>
      <c r="B5" s="132">
        <v>24677998225</v>
      </c>
      <c r="C5" s="132">
        <v>21872239921</v>
      </c>
      <c r="D5" s="147"/>
      <c r="F5" s="147"/>
      <c r="G5" s="147"/>
      <c r="H5" s="147"/>
      <c r="I5" s="152"/>
      <c r="J5" s="152"/>
      <c r="K5" s="149"/>
      <c r="L5" s="149"/>
      <c r="M5" s="132">
        <f>SUM(B5-C5)</f>
        <v>2805758304</v>
      </c>
      <c r="N5" s="148"/>
    </row>
    <row r="6" spans="1:14" ht="74.25" customHeight="1" x14ac:dyDescent="0.25">
      <c r="A6" s="150" t="s">
        <v>23</v>
      </c>
      <c r="B6" s="151"/>
      <c r="C6" s="132"/>
      <c r="D6" s="147"/>
      <c r="E6" s="147"/>
      <c r="F6" s="147"/>
      <c r="G6" s="152"/>
      <c r="H6" s="152"/>
      <c r="I6" s="152"/>
      <c r="J6" s="152"/>
      <c r="K6" s="149"/>
      <c r="L6" s="149"/>
      <c r="M6" s="147"/>
      <c r="N6" s="148"/>
    </row>
    <row r="7" spans="1:14" ht="74.25" customHeight="1" x14ac:dyDescent="0.25">
      <c r="A7" s="150" t="s">
        <v>8</v>
      </c>
      <c r="B7" s="47">
        <f>SUM(B5:B6)</f>
        <v>24677998225</v>
      </c>
      <c r="C7" s="132">
        <f>SUM(C5:C6)</f>
        <v>21872239921</v>
      </c>
      <c r="D7" s="147"/>
      <c r="E7" s="147">
        <f>SUM(E5:E6)</f>
        <v>0</v>
      </c>
      <c r="F7" s="147"/>
      <c r="G7" s="147"/>
      <c r="H7" s="147"/>
      <c r="I7" s="147"/>
      <c r="J7" s="147"/>
      <c r="K7" s="147"/>
      <c r="L7" s="147"/>
      <c r="M7" s="132">
        <f>SUM(M5:M6)</f>
        <v>2805758304</v>
      </c>
      <c r="N7" s="148"/>
    </row>
    <row r="8" spans="1:14" ht="75" customHeight="1" thickBot="1" x14ac:dyDescent="0.3">
      <c r="A8" s="144" t="s">
        <v>70</v>
      </c>
      <c r="B8" s="145"/>
      <c r="C8" s="145"/>
      <c r="D8" s="145"/>
      <c r="E8" s="145"/>
      <c r="F8" s="145"/>
      <c r="G8" s="145"/>
      <c r="H8" s="145"/>
      <c r="I8" s="145"/>
      <c r="J8" s="145"/>
      <c r="K8" s="145"/>
      <c r="L8" s="145"/>
      <c r="M8" s="145"/>
      <c r="N8" s="146"/>
    </row>
    <row r="9" spans="1:14" ht="112.5" customHeight="1" x14ac:dyDescent="0.25">
      <c r="A9" s="96"/>
      <c r="B9" s="96" t="s">
        <v>4</v>
      </c>
      <c r="C9" s="96"/>
      <c r="D9" s="96"/>
      <c r="E9" s="96"/>
      <c r="F9" s="96" t="s">
        <v>74</v>
      </c>
      <c r="G9" s="96"/>
      <c r="I9" s="3" t="s">
        <v>48</v>
      </c>
      <c r="J9" s="3"/>
      <c r="L9" s="3" t="s">
        <v>93</v>
      </c>
      <c r="M9" s="3"/>
    </row>
    <row r="10" spans="1:14" s="36" customFormat="1" ht="37.5" customHeight="1" x14ac:dyDescent="0.25">
      <c r="A10" s="3"/>
      <c r="B10" s="3"/>
      <c r="C10" s="3"/>
      <c r="D10" s="3"/>
      <c r="E10" s="3"/>
      <c r="F10" s="3"/>
      <c r="G10" s="3"/>
      <c r="H10" s="3"/>
      <c r="I10" s="3"/>
      <c r="J10" s="3"/>
      <c r="K10" s="3"/>
      <c r="L10" s="3"/>
      <c r="M10" s="3"/>
      <c r="N10" s="3"/>
    </row>
    <row r="11" spans="1:14" ht="51.75" customHeight="1" x14ac:dyDescent="0.25">
      <c r="A11" s="141" t="s">
        <v>75</v>
      </c>
      <c r="B11" s="141"/>
      <c r="C11" s="141"/>
      <c r="D11" s="141"/>
      <c r="E11" s="141"/>
      <c r="F11" s="141"/>
      <c r="G11" s="141"/>
      <c r="H11" s="141"/>
      <c r="I11" s="141"/>
      <c r="J11" s="141"/>
      <c r="K11" s="3"/>
      <c r="N11" s="130" t="s">
        <v>116</v>
      </c>
    </row>
    <row r="12" spans="1:14" ht="75" customHeight="1" x14ac:dyDescent="0.25">
      <c r="A12" s="106"/>
      <c r="B12" s="80"/>
      <c r="C12" s="80" t="s">
        <v>11</v>
      </c>
      <c r="D12" s="80"/>
      <c r="E12" s="97"/>
      <c r="F12" s="97"/>
      <c r="G12" s="80" t="s">
        <v>24</v>
      </c>
      <c r="H12" s="80"/>
      <c r="I12" s="80"/>
      <c r="J12" s="80"/>
      <c r="K12" s="97"/>
      <c r="L12" s="80" t="s">
        <v>10</v>
      </c>
      <c r="M12" s="80"/>
      <c r="N12" s="99"/>
    </row>
    <row r="13" spans="1:14" ht="90.75" customHeight="1" x14ac:dyDescent="0.25">
      <c r="A13" s="142" t="s">
        <v>132</v>
      </c>
      <c r="B13" s="20"/>
      <c r="C13" s="20"/>
      <c r="D13" s="20"/>
      <c r="E13" s="20"/>
      <c r="F13" s="20"/>
      <c r="G13" s="20"/>
      <c r="H13" s="20"/>
      <c r="I13" s="20"/>
      <c r="J13" s="20"/>
      <c r="K13" s="20"/>
      <c r="L13" s="20"/>
      <c r="M13" s="20"/>
      <c r="N13" s="143"/>
    </row>
    <row r="14" spans="1:14" ht="41.25" x14ac:dyDescent="0.25">
      <c r="A14" s="82"/>
      <c r="B14" s="82"/>
      <c r="C14" s="82"/>
      <c r="D14" s="82"/>
      <c r="E14" s="82"/>
      <c r="F14" s="82"/>
      <c r="G14" s="82"/>
      <c r="H14" s="82"/>
      <c r="I14" s="82"/>
      <c r="J14" s="82"/>
      <c r="K14" s="82"/>
      <c r="L14" s="82"/>
      <c r="M14" s="82"/>
      <c r="N14" s="82"/>
    </row>
  </sheetData>
  <printOptions horizontalCentered="1"/>
  <pageMargins left="0.31496062992126" right="0.31496062992126" top="0.55118110236220497" bottom="0.35433070866141703" header="0.31496062992126" footer="0.31496062992126"/>
  <pageSetup paperSize="9" scale="52" orientation="landscape" r:id="rId1"/>
  <headerFooter>
    <oddFooter>&amp;C&amp;"B Nazanin,Regular"&amp;14 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0"/>
  <sheetViews>
    <sheetView rightToLeft="1" zoomScale="52" zoomScaleNormal="52" zoomScaleSheetLayoutView="50" zoomScalePageLayoutView="80" workbookViewId="0">
      <selection activeCell="L8" sqref="L8"/>
    </sheetView>
  </sheetViews>
  <sheetFormatPr defaultColWidth="20.140625" defaultRowHeight="21" x14ac:dyDescent="0.25"/>
  <cols>
    <col min="1" max="12" width="12.28515625" style="1" customWidth="1"/>
    <col min="13" max="16384" width="20.140625" style="1"/>
  </cols>
  <sheetData>
    <row r="1" spans="1:12" ht="48" customHeight="1" x14ac:dyDescent="2">
      <c r="B1" s="283" t="s">
        <v>88</v>
      </c>
      <c r="C1" s="283"/>
      <c r="D1" s="283"/>
      <c r="E1" s="283"/>
      <c r="F1" s="283"/>
      <c r="G1" s="283"/>
      <c r="H1" s="283"/>
      <c r="I1" s="283"/>
      <c r="J1" s="283"/>
      <c r="K1" s="283"/>
      <c r="L1" s="34" t="s">
        <v>81</v>
      </c>
    </row>
    <row r="2" spans="1:12" ht="54.75" thickBot="1" x14ac:dyDescent="0.3">
      <c r="A2" s="282" t="s">
        <v>34</v>
      </c>
      <c r="B2" s="282"/>
      <c r="C2" s="282"/>
      <c r="D2" s="282" t="s">
        <v>25</v>
      </c>
      <c r="E2" s="282"/>
      <c r="F2" s="282"/>
      <c r="G2" s="282" t="s">
        <v>69</v>
      </c>
      <c r="H2" s="282"/>
      <c r="I2" s="282"/>
      <c r="J2" s="282" t="s">
        <v>58</v>
      </c>
      <c r="K2" s="282"/>
      <c r="L2" s="282"/>
    </row>
    <row r="3" spans="1:12" ht="52.5" customHeight="1" x14ac:dyDescent="0.25">
      <c r="A3" s="284" t="s">
        <v>89</v>
      </c>
      <c r="B3" s="238"/>
      <c r="C3" s="238"/>
      <c r="D3" s="238" t="s">
        <v>90</v>
      </c>
      <c r="E3" s="238" t="s">
        <v>22</v>
      </c>
      <c r="F3" s="238"/>
      <c r="G3" s="238" t="s">
        <v>91</v>
      </c>
      <c r="H3" s="238"/>
      <c r="I3" s="238" t="s">
        <v>21</v>
      </c>
      <c r="J3" s="238" t="s">
        <v>92</v>
      </c>
      <c r="K3" s="238"/>
      <c r="L3" s="280"/>
    </row>
    <row r="4" spans="1:12" ht="75" customHeight="1" x14ac:dyDescent="0.25">
      <c r="A4" s="286"/>
      <c r="B4" s="287"/>
      <c r="C4" s="287"/>
      <c r="D4" s="287"/>
      <c r="E4" s="287"/>
      <c r="F4" s="287"/>
      <c r="G4" s="287"/>
      <c r="H4" s="287"/>
      <c r="I4" s="287"/>
      <c r="J4" s="287"/>
      <c r="K4" s="287"/>
      <c r="L4" s="291"/>
    </row>
    <row r="5" spans="1:12" ht="75" customHeight="1" thickBot="1" x14ac:dyDescent="0.3">
      <c r="A5" s="288" t="s">
        <v>9</v>
      </c>
      <c r="B5" s="289"/>
      <c r="C5" s="289"/>
      <c r="D5" s="289"/>
      <c r="E5" s="289"/>
      <c r="F5" s="289"/>
      <c r="G5" s="289"/>
      <c r="H5" s="289"/>
      <c r="I5" s="289"/>
      <c r="J5" s="289"/>
      <c r="K5" s="289"/>
      <c r="L5" s="290"/>
    </row>
    <row r="6" spans="1:12" ht="73.5" customHeight="1" x14ac:dyDescent="0.25">
      <c r="A6" s="285" t="s">
        <v>4</v>
      </c>
      <c r="B6" s="285"/>
      <c r="C6" s="285"/>
      <c r="D6" s="275" t="s">
        <v>74</v>
      </c>
      <c r="E6" s="275"/>
      <c r="F6" s="275"/>
      <c r="G6" s="275" t="s">
        <v>48</v>
      </c>
      <c r="H6" s="275"/>
      <c r="I6" s="275"/>
      <c r="J6" s="275" t="s">
        <v>93</v>
      </c>
      <c r="K6" s="275"/>
      <c r="L6" s="275"/>
    </row>
    <row r="7" spans="1:12" s="36" customFormat="1" ht="37.5" customHeight="1" x14ac:dyDescent="0.25">
      <c r="A7" s="285"/>
      <c r="B7" s="285"/>
      <c r="C7" s="285"/>
      <c r="D7" s="285"/>
      <c r="E7" s="285"/>
      <c r="F7" s="285"/>
      <c r="G7" s="285"/>
      <c r="H7" s="285"/>
      <c r="I7" s="285"/>
      <c r="J7" s="285"/>
      <c r="K7" s="285"/>
      <c r="L7" s="285"/>
    </row>
    <row r="8" spans="1:12" ht="60" x14ac:dyDescent="0.25">
      <c r="A8" s="296" t="s">
        <v>75</v>
      </c>
      <c r="B8" s="296"/>
      <c r="C8" s="296"/>
      <c r="D8" s="296"/>
      <c r="E8" s="296"/>
      <c r="F8" s="296"/>
      <c r="G8" s="296"/>
      <c r="H8" s="296"/>
      <c r="I8" s="296"/>
      <c r="J8" s="296"/>
      <c r="K8" s="296"/>
      <c r="L8" s="38" t="s">
        <v>94</v>
      </c>
    </row>
    <row r="9" spans="1:12" ht="74.25" customHeight="1" x14ac:dyDescent="0.25">
      <c r="A9" s="272" t="s">
        <v>11</v>
      </c>
      <c r="B9" s="273"/>
      <c r="C9" s="273"/>
      <c r="D9" s="273"/>
      <c r="E9" s="273" t="s">
        <v>83</v>
      </c>
      <c r="F9" s="273"/>
      <c r="G9" s="273"/>
      <c r="H9" s="273"/>
      <c r="I9" s="273" t="s">
        <v>10</v>
      </c>
      <c r="J9" s="273"/>
      <c r="K9" s="273"/>
      <c r="L9" s="292"/>
    </row>
    <row r="10" spans="1:12" ht="75" customHeight="1" x14ac:dyDescent="0.25">
      <c r="A10" s="293" t="s">
        <v>3</v>
      </c>
      <c r="B10" s="294"/>
      <c r="C10" s="294"/>
      <c r="D10" s="294"/>
      <c r="E10" s="294"/>
      <c r="F10" s="294"/>
      <c r="G10" s="294"/>
      <c r="H10" s="294"/>
      <c r="I10" s="294"/>
      <c r="J10" s="294"/>
      <c r="K10" s="294"/>
      <c r="L10" s="295"/>
    </row>
  </sheetData>
  <mergeCells count="24">
    <mergeCell ref="I9:L9"/>
    <mergeCell ref="A9:D9"/>
    <mergeCell ref="A10:L10"/>
    <mergeCell ref="A8:K8"/>
    <mergeCell ref="E9:H9"/>
    <mergeCell ref="G3:I3"/>
    <mergeCell ref="J3:L3"/>
    <mergeCell ref="A3:C3"/>
    <mergeCell ref="D3:F3"/>
    <mergeCell ref="A7:L7"/>
    <mergeCell ref="D6:F6"/>
    <mergeCell ref="G6:I6"/>
    <mergeCell ref="J6:L6"/>
    <mergeCell ref="A4:C4"/>
    <mergeCell ref="A5:L5"/>
    <mergeCell ref="J4:L4"/>
    <mergeCell ref="D4:F4"/>
    <mergeCell ref="G4:I4"/>
    <mergeCell ref="A6:C6"/>
    <mergeCell ref="D2:F2"/>
    <mergeCell ref="A2:C2"/>
    <mergeCell ref="B1:K1"/>
    <mergeCell ref="G2:I2"/>
    <mergeCell ref="J2:L2"/>
  </mergeCells>
  <printOptions horizontalCentered="1"/>
  <pageMargins left="0.31496062992126" right="0.31496062992126" top="0.55118110236220497" bottom="0.35433070866141703" header="0.31496062992126" footer="0.31496062992126"/>
  <pageSetup paperSize="9" scale="85" orientation="landscape" r:id="rId1"/>
  <headerFooter>
    <oddFooter>&amp;C&amp;"B Nazanin,Regular"&amp;14 &amp;12 16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17"/>
  <sheetViews>
    <sheetView rightToLeft="1" zoomScale="67" zoomScaleNormal="67" zoomScaleSheetLayoutView="80" zoomScalePageLayoutView="60" workbookViewId="0">
      <selection activeCell="G2" sqref="G2"/>
    </sheetView>
  </sheetViews>
  <sheetFormatPr defaultRowHeight="15" x14ac:dyDescent="0.25"/>
  <cols>
    <col min="1" max="1" width="30.5703125" customWidth="1"/>
    <col min="2" max="9" width="20" customWidth="1"/>
  </cols>
  <sheetData>
    <row r="1" spans="1:13" ht="51.75" customHeight="1" x14ac:dyDescent="0.25">
      <c r="B1" s="271" t="s">
        <v>77</v>
      </c>
      <c r="C1" s="271"/>
      <c r="D1" s="271"/>
      <c r="E1" s="271"/>
      <c r="F1" s="271"/>
      <c r="G1" s="271"/>
      <c r="H1" s="271"/>
      <c r="I1" s="31" t="s">
        <v>81</v>
      </c>
    </row>
    <row r="2" spans="1:13" ht="64.5" thickBot="1" x14ac:dyDescent="2.0499999999999998">
      <c r="A2" s="282" t="s">
        <v>133</v>
      </c>
      <c r="B2" s="282"/>
      <c r="C2" s="282" t="s">
        <v>134</v>
      </c>
      <c r="D2" s="282"/>
      <c r="E2" s="282" t="s">
        <v>69</v>
      </c>
      <c r="F2" s="282"/>
      <c r="G2" s="37" t="s">
        <v>140</v>
      </c>
      <c r="H2" s="282" t="s">
        <v>82</v>
      </c>
      <c r="I2" s="282"/>
      <c r="M2" s="32"/>
    </row>
    <row r="3" spans="1:13" ht="45" customHeight="1" x14ac:dyDescent="0.25">
      <c r="A3" s="22" t="s">
        <v>62</v>
      </c>
      <c r="B3" s="234" t="s">
        <v>86</v>
      </c>
      <c r="C3" s="235"/>
      <c r="D3" s="299" t="s">
        <v>71</v>
      </c>
      <c r="E3" s="300"/>
      <c r="F3" s="234" t="s">
        <v>72</v>
      </c>
      <c r="G3" s="235"/>
      <c r="H3" s="299" t="s">
        <v>61</v>
      </c>
      <c r="I3" s="301"/>
    </row>
    <row r="4" spans="1:13" ht="30.75" x14ac:dyDescent="0.25">
      <c r="A4" s="28">
        <v>1903046010</v>
      </c>
      <c r="B4" s="297">
        <v>661000000000</v>
      </c>
      <c r="C4" s="298"/>
      <c r="D4" s="297">
        <v>661000000000</v>
      </c>
      <c r="E4" s="298"/>
      <c r="H4" s="297"/>
      <c r="I4" s="298"/>
    </row>
    <row r="5" spans="1:13" ht="30.75" x14ac:dyDescent="0.25">
      <c r="A5" s="28">
        <v>1903046013</v>
      </c>
      <c r="B5" s="297">
        <v>338840000000</v>
      </c>
      <c r="C5" s="298"/>
      <c r="D5" s="297">
        <v>338840000000</v>
      </c>
      <c r="E5" s="298"/>
      <c r="H5" s="297"/>
      <c r="I5" s="298"/>
    </row>
    <row r="6" spans="1:13" ht="30.75" x14ac:dyDescent="0.25">
      <c r="A6" s="28"/>
      <c r="B6" s="297"/>
      <c r="C6" s="298"/>
      <c r="D6" s="297"/>
      <c r="E6" s="298"/>
      <c r="F6" s="297"/>
      <c r="G6" s="298"/>
      <c r="H6" s="297"/>
      <c r="I6" s="302"/>
    </row>
    <row r="7" spans="1:13" ht="30.75" x14ac:dyDescent="0.25">
      <c r="A7" s="28"/>
      <c r="B7" s="297"/>
      <c r="C7" s="298"/>
      <c r="D7" s="297"/>
      <c r="E7" s="298"/>
      <c r="F7" s="297"/>
      <c r="G7" s="298"/>
      <c r="H7" s="297"/>
      <c r="I7" s="302"/>
    </row>
    <row r="8" spans="1:13" ht="30.75" x14ac:dyDescent="0.25">
      <c r="A8" s="28"/>
      <c r="B8" s="297"/>
      <c r="C8" s="298"/>
      <c r="D8" s="297"/>
      <c r="E8" s="298"/>
      <c r="F8" s="297"/>
      <c r="G8" s="298"/>
      <c r="H8" s="297"/>
      <c r="I8" s="302"/>
    </row>
    <row r="9" spans="1:13" ht="30.75" x14ac:dyDescent="0.25">
      <c r="A9" s="28"/>
      <c r="B9" s="297"/>
      <c r="C9" s="298"/>
      <c r="D9" s="297"/>
      <c r="E9" s="298"/>
      <c r="F9" s="297"/>
      <c r="G9" s="298"/>
      <c r="H9" s="297"/>
      <c r="I9" s="302"/>
    </row>
    <row r="10" spans="1:13" ht="30.75" x14ac:dyDescent="0.25">
      <c r="A10" s="28"/>
      <c r="B10" s="297"/>
      <c r="C10" s="298"/>
      <c r="D10" s="297"/>
      <c r="E10" s="298"/>
      <c r="F10" s="297"/>
      <c r="G10" s="298"/>
      <c r="H10" s="297"/>
      <c r="I10" s="302"/>
    </row>
    <row r="11" spans="1:13" ht="54" x14ac:dyDescent="0.25">
      <c r="A11" s="27" t="s">
        <v>8</v>
      </c>
      <c r="B11" s="297">
        <f>SUM(B4:B10)</f>
        <v>999840000000</v>
      </c>
      <c r="C11" s="298"/>
      <c r="D11" s="297">
        <f>SUM(D4:D10)</f>
        <v>999840000000</v>
      </c>
      <c r="E11" s="298"/>
      <c r="F11" s="297">
        <f>SUM(F4:F10)</f>
        <v>0</v>
      </c>
      <c r="G11" s="298"/>
      <c r="H11" s="297">
        <f>SUM(H4:H10)</f>
        <v>0</v>
      </c>
      <c r="I11" s="302"/>
    </row>
    <row r="12" spans="1:13" ht="68.25" customHeight="1" thickBot="1" x14ac:dyDescent="0.3">
      <c r="A12" s="255" t="s">
        <v>9</v>
      </c>
      <c r="B12" s="256"/>
      <c r="C12" s="256"/>
      <c r="D12" s="256"/>
      <c r="E12" s="256"/>
      <c r="F12" s="256"/>
      <c r="G12" s="256"/>
      <c r="H12" s="256"/>
      <c r="I12" s="257"/>
      <c r="J12" s="25"/>
      <c r="K12" s="25"/>
      <c r="L12" s="25"/>
    </row>
    <row r="13" spans="1:13" ht="75" customHeight="1" x14ac:dyDescent="0.25">
      <c r="A13" s="275" t="s">
        <v>4</v>
      </c>
      <c r="B13" s="275"/>
      <c r="C13" s="275" t="s">
        <v>74</v>
      </c>
      <c r="D13" s="275"/>
      <c r="E13" s="275" t="s">
        <v>48</v>
      </c>
      <c r="F13" s="275"/>
      <c r="G13" s="275" t="s">
        <v>93</v>
      </c>
      <c r="H13" s="275"/>
      <c r="I13" s="275"/>
      <c r="J13" s="14"/>
    </row>
    <row r="14" spans="1:13" ht="54" x14ac:dyDescent="0.25">
      <c r="A14" s="264" t="s">
        <v>75</v>
      </c>
      <c r="B14" s="264"/>
      <c r="C14" s="264"/>
      <c r="D14" s="264"/>
      <c r="E14" s="264"/>
      <c r="F14" s="264"/>
      <c r="G14" s="264"/>
      <c r="H14" s="264"/>
      <c r="I14" s="38" t="s">
        <v>95</v>
      </c>
    </row>
    <row r="15" spans="1:13" ht="75" customHeight="1" x14ac:dyDescent="0.25">
      <c r="A15" s="305" t="s">
        <v>11</v>
      </c>
      <c r="B15" s="303"/>
      <c r="C15" s="303"/>
      <c r="D15" s="303" t="s">
        <v>24</v>
      </c>
      <c r="E15" s="303"/>
      <c r="F15" s="303"/>
      <c r="G15" s="303" t="s">
        <v>10</v>
      </c>
      <c r="H15" s="303"/>
      <c r="I15" s="303"/>
      <c r="J15" s="16"/>
    </row>
    <row r="16" spans="1:13" ht="60" customHeight="1" x14ac:dyDescent="0.25">
      <c r="A16" s="277" t="s">
        <v>3</v>
      </c>
      <c r="B16" s="278"/>
      <c r="C16" s="278"/>
      <c r="D16" s="278"/>
      <c r="E16" s="278"/>
      <c r="F16" s="278"/>
      <c r="G16" s="278"/>
      <c r="H16" s="278"/>
      <c r="I16" s="279"/>
    </row>
    <row r="17" spans="1:9" ht="41.25" x14ac:dyDescent="0.25">
      <c r="A17" s="304" t="s">
        <v>73</v>
      </c>
      <c r="B17" s="304"/>
      <c r="C17" s="304"/>
      <c r="D17" s="304"/>
      <c r="E17" s="304"/>
      <c r="F17" s="304"/>
      <c r="G17" s="304"/>
      <c r="H17" s="304"/>
      <c r="I17" s="304"/>
    </row>
  </sheetData>
  <mergeCells count="50">
    <mergeCell ref="A12:I12"/>
    <mergeCell ref="D15:F15"/>
    <mergeCell ref="G15:I15"/>
    <mergeCell ref="A17:I17"/>
    <mergeCell ref="A14:H14"/>
    <mergeCell ref="A16:I16"/>
    <mergeCell ref="A13:B13"/>
    <mergeCell ref="C13:D13"/>
    <mergeCell ref="E13:F13"/>
    <mergeCell ref="G13:I13"/>
    <mergeCell ref="A15:C15"/>
    <mergeCell ref="H11:I11"/>
    <mergeCell ref="F6:G6"/>
    <mergeCell ref="F7:G7"/>
    <mergeCell ref="F8:G8"/>
    <mergeCell ref="F9:G9"/>
    <mergeCell ref="F10:G10"/>
    <mergeCell ref="H6:I6"/>
    <mergeCell ref="H7:I7"/>
    <mergeCell ref="H8:I8"/>
    <mergeCell ref="H9:I9"/>
    <mergeCell ref="H10:I10"/>
    <mergeCell ref="H5:I5"/>
    <mergeCell ref="B11:C11"/>
    <mergeCell ref="D5:E5"/>
    <mergeCell ref="D6:E6"/>
    <mergeCell ref="D7:E7"/>
    <mergeCell ref="D8:E8"/>
    <mergeCell ref="D9:E9"/>
    <mergeCell ref="D10:E10"/>
    <mergeCell ref="D11:E11"/>
    <mergeCell ref="B6:C6"/>
    <mergeCell ref="B7:C7"/>
    <mergeCell ref="B8:C8"/>
    <mergeCell ref="B9:C9"/>
    <mergeCell ref="B10:C10"/>
    <mergeCell ref="B5:C5"/>
    <mergeCell ref="F11:G11"/>
    <mergeCell ref="B3:C3"/>
    <mergeCell ref="B4:C4"/>
    <mergeCell ref="D3:E3"/>
    <mergeCell ref="F3:G3"/>
    <mergeCell ref="B1:H1"/>
    <mergeCell ref="C2:D2"/>
    <mergeCell ref="A2:B2"/>
    <mergeCell ref="E2:F2"/>
    <mergeCell ref="H2:I2"/>
    <mergeCell ref="H3:I3"/>
    <mergeCell ref="H4:I4"/>
    <mergeCell ref="D4:E4"/>
  </mergeCells>
  <printOptions horizontalCentered="1"/>
  <pageMargins left="0.11811023622047245" right="0.11811023622047245" top="0.74803149606299213" bottom="0.35433070866141736" header="0.31496062992125984" footer="0.31496062992125984"/>
  <pageSetup paperSize="9" scale="75" fitToWidth="0" orientation="landscape" r:id="rId1"/>
  <headerFooter>
    <oddFooter>&amp;C&amp;"B Nazanin,Regular"&amp;14 17</odd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1</vt:lpstr>
      <vt:lpstr>2</vt:lpstr>
      <vt:lpstr>2(1)</vt:lpstr>
      <vt:lpstr>2 (2)</vt:lpstr>
      <vt:lpstr>2 (3)</vt:lpstr>
      <vt:lpstr>4</vt:lpstr>
      <vt:lpstr>5</vt:lpstr>
      <vt:lpstr>9</vt:lpstr>
      <vt:lpstr>11</vt:lpstr>
      <vt:lpstr>12</vt:lpstr>
      <vt:lpstr>13</vt:lpstr>
      <vt:lpstr>'1'!Print_Area</vt:lpstr>
      <vt:lpstr>'11'!Print_Area</vt:lpstr>
      <vt:lpstr>'13'!Print_Area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najafi</dc:creator>
  <cp:lastModifiedBy>Admin</cp:lastModifiedBy>
  <cp:lastPrinted>2024-05-29T08:06:28Z</cp:lastPrinted>
  <dcterms:created xsi:type="dcterms:W3CDTF">2016-05-15T06:42:40Z</dcterms:created>
  <dcterms:modified xsi:type="dcterms:W3CDTF">2024-06-15T04:37:45Z</dcterms:modified>
</cp:coreProperties>
</file>